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9. sjednica Općinskog vijeća\PRORAČUN ZA 2023\"/>
    </mc:Choice>
  </mc:AlternateContent>
  <xr:revisionPtr revIDLastSave="0" documentId="13_ncr:1_{922CDB7A-BC0B-4BC5-994E-7EAB9D0463F1}" xr6:coauthVersionLast="47" xr6:coauthVersionMax="47" xr10:uidLastSave="{00000000-0000-0000-0000-000000000000}"/>
  <bookViews>
    <workbookView xWindow="-120" yWindow="-120" windowWidth="29040" windowHeight="15840" activeTab="1" xr2:uid="{6A8306E6-9317-4B71-A7E7-867741143161}"/>
  </bookViews>
  <sheets>
    <sheet name="Opći dio-sažetak" sheetId="1" r:id="rId1"/>
    <sheet name="Ekonomska klasifikacija" sheetId="2" r:id="rId2"/>
    <sheet name="Organizacijska klasifikacija" sheetId="3" r:id="rId3"/>
    <sheet name="Funkcijska klasifikacija" sheetId="4" r:id="rId4"/>
    <sheet name="Izvori financiranja" sheetId="5" r:id="rId5"/>
    <sheet name="Posebni dio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86" i="6" l="1"/>
  <c r="S486" i="6"/>
  <c r="V479" i="6"/>
  <c r="S479" i="6"/>
  <c r="V476" i="6"/>
  <c r="S476" i="6"/>
  <c r="V472" i="6"/>
  <c r="S472" i="6"/>
  <c r="V466" i="6"/>
  <c r="S466" i="6"/>
  <c r="V463" i="6"/>
  <c r="S463" i="6"/>
  <c r="V455" i="6"/>
  <c r="S455" i="6"/>
  <c r="V450" i="6"/>
  <c r="S450" i="6"/>
  <c r="V444" i="6"/>
  <c r="S444" i="6"/>
  <c r="V438" i="6"/>
  <c r="S438" i="6"/>
  <c r="V432" i="6"/>
  <c r="S432" i="6"/>
  <c r="V429" i="6"/>
  <c r="S429" i="6"/>
  <c r="V424" i="6"/>
  <c r="S424" i="6"/>
  <c r="V421" i="6"/>
  <c r="S421" i="6"/>
  <c r="V417" i="6"/>
  <c r="S417" i="6"/>
  <c r="V414" i="6"/>
  <c r="S414" i="6"/>
  <c r="V410" i="6"/>
  <c r="S410" i="6"/>
  <c r="V406" i="6"/>
  <c r="S406" i="6"/>
  <c r="V400" i="6"/>
  <c r="S400" i="6"/>
  <c r="V394" i="6"/>
  <c r="S394" i="6"/>
  <c r="V391" i="6"/>
  <c r="S391" i="6"/>
  <c r="V387" i="6"/>
  <c r="S387" i="6"/>
  <c r="V381" i="6"/>
  <c r="S381" i="6"/>
  <c r="V378" i="6"/>
  <c r="S378" i="6"/>
  <c r="V374" i="6"/>
  <c r="S374" i="6"/>
  <c r="V371" i="6"/>
  <c r="S371" i="6"/>
  <c r="V364" i="6"/>
  <c r="S364" i="6"/>
  <c r="V357" i="6"/>
  <c r="S357" i="6"/>
  <c r="V351" i="6"/>
  <c r="S351" i="6"/>
  <c r="V348" i="6"/>
  <c r="S348" i="6"/>
  <c r="V343" i="6"/>
  <c r="S343" i="6"/>
  <c r="V340" i="6"/>
  <c r="S340" i="6"/>
  <c r="V336" i="6"/>
  <c r="S336" i="6"/>
  <c r="V332" i="6"/>
  <c r="S332" i="6"/>
  <c r="V329" i="6"/>
  <c r="S329" i="6"/>
  <c r="V325" i="6"/>
  <c r="S325" i="6"/>
  <c r="V321" i="6"/>
  <c r="S321" i="6"/>
  <c r="V318" i="6"/>
  <c r="S318" i="6"/>
  <c r="V314" i="6"/>
  <c r="S314" i="6"/>
  <c r="V311" i="6"/>
  <c r="S311" i="6"/>
  <c r="V307" i="6"/>
  <c r="S307" i="6"/>
  <c r="V304" i="6"/>
  <c r="S304" i="6"/>
  <c r="V299" i="6"/>
  <c r="S299" i="6"/>
  <c r="V293" i="6"/>
  <c r="S293" i="6"/>
  <c r="V288" i="6"/>
  <c r="R288" i="6"/>
  <c r="V284" i="6"/>
  <c r="R284" i="6"/>
  <c r="U281" i="6"/>
  <c r="R281" i="6"/>
  <c r="U275" i="6"/>
  <c r="R275" i="6"/>
  <c r="U270" i="6"/>
  <c r="R270" i="6"/>
  <c r="U265" i="6"/>
  <c r="R265" i="6"/>
  <c r="U261" i="6"/>
  <c r="R261" i="6"/>
  <c r="U258" i="6"/>
  <c r="R258" i="6"/>
  <c r="U252" i="6"/>
  <c r="R252" i="6"/>
  <c r="V245" i="6"/>
  <c r="R245" i="6"/>
  <c r="R242" i="6"/>
  <c r="U238" i="6"/>
  <c r="R238" i="6"/>
  <c r="U234" i="6"/>
  <c r="R234" i="6"/>
  <c r="V231" i="6"/>
  <c r="V228" i="6"/>
  <c r="U223" i="6"/>
  <c r="R223" i="6"/>
  <c r="U220" i="6"/>
  <c r="R220" i="6"/>
  <c r="U212" i="6"/>
  <c r="R212" i="6"/>
  <c r="U209" i="6"/>
  <c r="R209" i="6"/>
  <c r="U206" i="6"/>
  <c r="R206" i="6"/>
  <c r="U195" i="6"/>
  <c r="R195" i="6"/>
  <c r="U192" i="6"/>
  <c r="R192" i="6"/>
  <c r="U182" i="6"/>
  <c r="R182" i="6"/>
  <c r="U177" i="6"/>
  <c r="R177" i="6"/>
  <c r="U172" i="6"/>
  <c r="R172" i="6"/>
  <c r="U167" i="6"/>
  <c r="R167" i="6"/>
  <c r="U163" i="6"/>
  <c r="R163" i="6"/>
  <c r="U160" i="6"/>
  <c r="Q160" i="6"/>
  <c r="U149" i="6"/>
  <c r="R149" i="6"/>
  <c r="U142" i="6"/>
  <c r="R142" i="6"/>
  <c r="U135" i="6"/>
  <c r="R135" i="6"/>
  <c r="U130" i="6"/>
  <c r="R130" i="6"/>
  <c r="U120" i="6"/>
  <c r="R120" i="6"/>
  <c r="U117" i="6"/>
  <c r="R117" i="6"/>
  <c r="U108" i="6"/>
  <c r="R108" i="6"/>
  <c r="U104" i="6"/>
  <c r="R104" i="6"/>
  <c r="U101" i="6"/>
  <c r="R101" i="6"/>
  <c r="U97" i="6"/>
  <c r="Q97" i="6"/>
  <c r="U93" i="6"/>
  <c r="R93" i="6"/>
  <c r="U90" i="6"/>
  <c r="R90" i="6"/>
  <c r="T84" i="6"/>
  <c r="Q84" i="6"/>
  <c r="T78" i="6"/>
  <c r="Q78" i="6"/>
  <c r="T68" i="6"/>
  <c r="Q68" i="6"/>
  <c r="T64" i="6"/>
  <c r="Q64" i="6"/>
  <c r="T53" i="6"/>
  <c r="Q53" i="6"/>
  <c r="T41" i="6"/>
  <c r="Q41" i="6"/>
  <c r="T26" i="6"/>
  <c r="Q26" i="6"/>
  <c r="Q17" i="6"/>
  <c r="T17" i="6"/>
  <c r="K16" i="4" l="1"/>
  <c r="J16" i="4"/>
  <c r="I16" i="4"/>
  <c r="J20" i="3"/>
  <c r="H20" i="3"/>
  <c r="F20" i="3"/>
  <c r="K46" i="1"/>
  <c r="K45" i="1"/>
  <c r="J45" i="1"/>
  <c r="I46" i="1"/>
  <c r="I45" i="1"/>
  <c r="H45" i="1"/>
  <c r="G46" i="1"/>
  <c r="F46" i="1" s="1"/>
  <c r="G45" i="1"/>
  <c r="F45" i="1" s="1"/>
</calcChain>
</file>

<file path=xl/sharedStrings.xml><?xml version="1.0" encoding="utf-8"?>
<sst xmlns="http://schemas.openxmlformats.org/spreadsheetml/2006/main" count="1161" uniqueCount="309">
  <si>
    <t>REPUBLIKA HRVATSKA</t>
  </si>
  <si>
    <t>KRAPINSKO-ZAGORSKA ŽUPANIJA</t>
  </si>
  <si>
    <t>OPĆINA GORNJA STUBICA</t>
  </si>
  <si>
    <t>Prijedlog Proračuna Općine Gornja Stubica za 2023. godinu (u daljnjem tekstu: Proračun) sastoji se od:</t>
  </si>
  <si>
    <t>SAŽETAK</t>
  </si>
  <si>
    <t>PRORAČUN ZA 2023.</t>
  </si>
  <si>
    <t>HRK</t>
  </si>
  <si>
    <t>EUR</t>
  </si>
  <si>
    <t>A. RAČUN PRIHODA I RASHODA</t>
  </si>
  <si>
    <t>PRIHODI POSLOVANJA</t>
  </si>
  <si>
    <t>PRIHODI OD NEFINANCIJSKE IMOVINE</t>
  </si>
  <si>
    <t>RASHODI POSLOVANJA</t>
  </si>
  <si>
    <t>RASHODI ZA NEFINANCIJSKU IMOVINU</t>
  </si>
  <si>
    <t>RAZLIKA -  VIŠAK/MANJAK</t>
  </si>
  <si>
    <t>B. RAČUN ZADUŽIVANJA/FINANCIRANJA</t>
  </si>
  <si>
    <t>PRIMICI OD FINANCIJSKE IMOVINE I ZADUŽIVANJA</t>
  </si>
  <si>
    <t>IZDACI ZA FINANCIJSKU IMOVINU I OTPLATU ZAJMOVA</t>
  </si>
  <si>
    <t>NETO ZADUŽIVANJE/FINANCIRANJE</t>
  </si>
  <si>
    <t>C. RASPOLOŽIVA SREDSTVA IZ PRETHODNE GODINE</t>
  </si>
  <si>
    <t>VLASTITI IZVORI</t>
  </si>
  <si>
    <t>UKUPAN DONOS VIŠKA/MANJKA IZ PRETHODNE(IH) GODINE</t>
  </si>
  <si>
    <t>DIO VIŠKA IZ PRETHODNE GODINE KOJI ĆE SE RASPOREDITI U RAZDOBLJU 2023-2025.</t>
  </si>
  <si>
    <t>PRIHODI UKUPNO:</t>
  </si>
  <si>
    <t>RASHODI UKUPNO:</t>
  </si>
  <si>
    <t>VIŠAK</t>
  </si>
  <si>
    <t>REZULTAT</t>
  </si>
  <si>
    <t>Planirano 
2023.</t>
  </si>
  <si>
    <t>Projekcija 
2024.</t>
  </si>
  <si>
    <t>Projekcija 
2025.</t>
  </si>
  <si>
    <t>Prihodi i rashodi po razredima, skupinama i podskupinama utvrđuju se u Računu prihoda i rashoda, a primici i izdaci po razredima, skupinama i podskupinama</t>
  </si>
  <si>
    <t>utvrđuju se u Računu financiranja u Proračunu za 2023. godinu, kako slijedi:</t>
  </si>
  <si>
    <t>Konto</t>
  </si>
  <si>
    <r>
      <t xml:space="preserve">Vrsta prihoda /
</t>
    </r>
    <r>
      <rPr>
        <b/>
        <i/>
        <sz val="10"/>
        <color indexed="8"/>
        <rFont val="Arial"/>
        <family val="2"/>
        <charset val="238"/>
      </rPr>
      <t>Izvor financiranja</t>
    </r>
  </si>
  <si>
    <t>6</t>
  </si>
  <si>
    <t>Prihodi poslovanja</t>
  </si>
  <si>
    <t>61</t>
  </si>
  <si>
    <t>Prihodi od poreza</t>
  </si>
  <si>
    <t>11,Opći prihodi i primici</t>
  </si>
  <si>
    <t>1.388.267,00</t>
  </si>
  <si>
    <t>1.389.238,00</t>
  </si>
  <si>
    <t>1.407.772,00</t>
  </si>
  <si>
    <t>63</t>
  </si>
  <si>
    <t>Pomoći iz inozemstva (darovnice) i od subjekata unutar općeg proračuna</t>
  </si>
  <si>
    <t>52,Ostale pomoći
56,Fondovi EU</t>
  </si>
  <si>
    <t>3.175.626,00
797.445,00</t>
  </si>
  <si>
    <t>2.156.238,00
0,00</t>
  </si>
  <si>
    <t>1.388.711,00
0,00</t>
  </si>
  <si>
    <t>64</t>
  </si>
  <si>
    <t>Prihodi od imovine</t>
  </si>
  <si>
    <t>65</t>
  </si>
  <si>
    <t>Prihodi od upravnih i administrativnih pristojbi, pristojbi po posebnim propisima i naknada</t>
  </si>
  <si>
    <t>43,Ostali prihodi za posebne namjene</t>
  </si>
  <si>
    <t>476.645,00</t>
  </si>
  <si>
    <t>477.127,00</t>
  </si>
  <si>
    <t>477.904,00</t>
  </si>
  <si>
    <t>66</t>
  </si>
  <si>
    <t>Prihodi od prodaje proizvoda i robe te pruženih usluga i prihodi od donacija</t>
  </si>
  <si>
    <t>31,Vlastiti prihodi</t>
  </si>
  <si>
    <t>354,00</t>
  </si>
  <si>
    <t>7</t>
  </si>
  <si>
    <t>Prihodi od prodaje nefinancijske imovine</t>
  </si>
  <si>
    <t>72</t>
  </si>
  <si>
    <t>Prihodi od prodaje proizvedene dugotrajne imovine</t>
  </si>
  <si>
    <t>398,00</t>
  </si>
  <si>
    <t>300,00</t>
  </si>
  <si>
    <t>125,00</t>
  </si>
  <si>
    <t>8</t>
  </si>
  <si>
    <t>Primici od financijske imovine i zaduživanja</t>
  </si>
  <si>
    <t>84</t>
  </si>
  <si>
    <t>Primici od zaduživanja</t>
  </si>
  <si>
    <t>81,Namjenski primici od zaduživanja</t>
  </si>
  <si>
    <t>291.990,00</t>
  </si>
  <si>
    <t xml:space="preserve">
11,Opći prihodi i primici
</t>
  </si>
  <si>
    <t xml:space="preserve">
41.103,00
</t>
  </si>
  <si>
    <t xml:space="preserve">
41.260,00
</t>
  </si>
  <si>
    <t xml:space="preserve">
41.810,00
</t>
  </si>
  <si>
    <t>PROJEKCIJA PRORAČUNA ZA 2024.</t>
  </si>
  <si>
    <t>PROJEKCIJA PRORAČUNA ZA 2025.</t>
  </si>
  <si>
    <r>
      <t xml:space="preserve">Vrsta rashoda i izdataka /
</t>
    </r>
    <r>
      <rPr>
        <b/>
        <i/>
        <sz val="10"/>
        <color indexed="8"/>
        <rFont val="arial"/>
        <charset val="1"/>
      </rPr>
      <t>Izvor financiranja</t>
    </r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</si>
  <si>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</si>
  <si>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</si>
  <si>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</si>
  <si>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</si>
  <si>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</si>
  <si>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</si>
  <si>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</si>
  <si>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</si>
  <si>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11,Opći prihodi i primici
43,Ostali prihodi za posebne namjene
81,Namjenski primici od zaduživanja</t>
  </si>
  <si>
    <t>7.790,00
928,00
17.461,00</t>
  </si>
  <si>
    <t>7.790,00
928,00
15.794,00</t>
  </si>
  <si>
    <t>7.790,00
928,00
14.128,00</t>
  </si>
  <si>
    <t>35</t>
  </si>
  <si>
    <t>Subvencije</t>
  </si>
  <si>
    <t>11,Opći prihodi i primici
43,Ostali prihodi za posebne namjene</t>
  </si>
  <si>
    <t>8.100,00
8.188,00</t>
  </si>
  <si>
    <t>36</t>
  </si>
  <si>
    <t>28.712,00
8.172,00</t>
  </si>
  <si>
    <t>27.332,00
8.172,00</t>
  </si>
  <si>
    <t>28.332,00
8.172,00</t>
  </si>
  <si>
    <t>37</t>
  </si>
  <si>
    <t>11,Opći prihodi i primici
43,Ostali prihodi za posebne namjene
52,Ostale pomoći</t>
  </si>
  <si>
    <t>88.943,00
31.188,00
16.548,00</t>
  </si>
  <si>
    <t>87.943,00
31.188,00
16.768,00</t>
  </si>
  <si>
    <t>87.943,00
31.188,00
16.718,00</t>
  </si>
  <si>
    <t>38</t>
  </si>
  <si>
    <t>Ostali rashodi</t>
  </si>
  <si>
    <t>4</t>
  </si>
  <si>
    <t>Rashodi za nabavu nefinancijske imovine</t>
  </si>
  <si>
    <t>42</t>
  </si>
  <si>
    <t>45</t>
  </si>
  <si>
    <t>5</t>
  </si>
  <si>
    <t>54</t>
  </si>
  <si>
    <t xml:space="preserve">Izdaci za otplatu glavnice primljenih kredita </t>
  </si>
  <si>
    <t>11,Opći prihodi i primici
56,Fondovi EU
81,Namjenski primici od zaduživanja</t>
  </si>
  <si>
    <t>0,00
711.632,00
119.451,00</t>
  </si>
  <si>
    <t>246.556,00
0,00
164.885,00</t>
  </si>
  <si>
    <t>191.562,00
0,00
219.879,00</t>
  </si>
  <si>
    <t>Planirano 2023.</t>
  </si>
  <si>
    <t>Projekcija 2025.</t>
  </si>
  <si>
    <t>Projekcija 2024.</t>
  </si>
  <si>
    <t>515.798,00
96.319,00
8.500,00</t>
  </si>
  <si>
    <t>481.525,00
120.742,00
8.500,00</t>
  </si>
  <si>
    <t>484.525,00
117.762,00
8.500,00</t>
  </si>
  <si>
    <t>11,Opći prihodi i primici
31,Vlastiti prihodi
43,Ostali prihodi za posebne namjene
52,Ostale pomoći
56,Fondovi EU
81,Namjenski primici od zaduživanja</t>
  </si>
  <si>
    <t>643.927,00
752,00
263.929,00
77.675,00
71.040,00
6.095,00</t>
  </si>
  <si>
    <t>655.967,00
654,00
256.661,00
11.478,00
0,00
0,00</t>
  </si>
  <si>
    <t>690.756,00
479,00
260.661,00
11.478,00
0,00
0,00</t>
  </si>
  <si>
    <t>11,Opći prihodi i primici
43,Ostali prihodi za posebne namjene
56,Fondovi EU</t>
  </si>
  <si>
    <t>111.420,00
34.063,00
14.773,00</t>
  </si>
  <si>
    <t>102.243,00
42.240,00
0,00</t>
  </si>
  <si>
    <t>90.420,00
42.017,00
0,00</t>
  </si>
  <si>
    <t>11,Opći prihodi i primici
43,Ostali prihodi za posebne namjene
52,Ostale pomoći
81,Namjenski primici od zaduživanja</t>
  </si>
  <si>
    <t>24.680,00
33.858,00
2.833.836,00
148.983,00</t>
  </si>
  <si>
    <t>101.622,00
9.008,00
1.770.729,00
111.311,00</t>
  </si>
  <si>
    <t>3.500,00
9.008,00
1.148.466,00
57.983,00</t>
  </si>
  <si>
    <t xml:space="preserve">
239.067,00</t>
  </si>
  <si>
    <t xml:space="preserve">
60.183,00</t>
  </si>
  <si>
    <t>52,Ostale pomoći</t>
  </si>
  <si>
    <t>Razdjel: 101, OPĆINSKO VIJEĆE I JUO</t>
  </si>
  <si>
    <t>Glava: 01, OPĆINSKO VIJEĆE</t>
  </si>
  <si>
    <t>Glava: 02, JEDINSTVENI UPRAVNI ODJEL</t>
  </si>
  <si>
    <t>Glava: 03, KOMUNALNA INFRASTRUKTURA</t>
  </si>
  <si>
    <t>Glava: 04, GOSPODARSTVO</t>
  </si>
  <si>
    <t>Glava: 05, VATROGASTVO I CIVILNA ZAŠTITA</t>
  </si>
  <si>
    <t>Glava: 06, OBRAZOVANJE</t>
  </si>
  <si>
    <t>Glava: 07, ZDRAVSTVO</t>
  </si>
  <si>
    <t>Glava: 08, SOCIJALNA POMOĆ</t>
  </si>
  <si>
    <t>Glava: 09, DJELATNOST KULTURE</t>
  </si>
  <si>
    <t>Glava: 10, DJELATNOST ŠPORTA I REKREACIJE</t>
  </si>
  <si>
    <t>Glava: 11, OSTALE UDRUGE GRAĐANA</t>
  </si>
  <si>
    <t>Glava: 12, DJEČJI VRTIĆ "JUREK"</t>
  </si>
  <si>
    <t>Funkcijska 
klasifikacija</t>
  </si>
  <si>
    <t>05, Zaštita okoliša</t>
  </si>
  <si>
    <t>09, Obrazovanje</t>
  </si>
  <si>
    <t>10, Socijalna zaštita</t>
  </si>
  <si>
    <t>01, Opće javne usluge</t>
  </si>
  <si>
    <t>03, Javni red i sigurnost</t>
  </si>
  <si>
    <t>04, Ekonomski poslovi</t>
  </si>
  <si>
    <t>08, Rekracija, kultura i religija</t>
  </si>
  <si>
    <t>06, Usluge unapređenja stanovanja i zajednice</t>
  </si>
  <si>
    <t>SVEUKUPNO:</t>
  </si>
  <si>
    <t>Vrsta izvora financiranja</t>
  </si>
  <si>
    <t>PRIHODI</t>
  </si>
  <si>
    <t>PLAN 2023.</t>
  </si>
  <si>
    <t>11-Opći prihodi i primici</t>
  </si>
  <si>
    <t>31-Vlastiti prihodi</t>
  </si>
  <si>
    <t>43-Ostali prihodi za posebne namjene</t>
  </si>
  <si>
    <t>52- Pomoći</t>
  </si>
  <si>
    <t>56- Fondovi EU</t>
  </si>
  <si>
    <t>81-Namjenski primici od zaduživanja</t>
  </si>
  <si>
    <t>RASHODI</t>
  </si>
  <si>
    <t>Izdaci za financijsku imovinu i otplate zajmova</t>
  </si>
  <si>
    <t>Vrsta rashoda i 
izdataka</t>
  </si>
  <si>
    <t>Pozicija</t>
  </si>
  <si>
    <t>Klas.</t>
  </si>
  <si>
    <t>Program: 1000, Redovan rad pred.i izvrš.tijela</t>
  </si>
  <si>
    <t>Aktivnost: A100301, Admin.teh.i stručne aktiv.</t>
  </si>
  <si>
    <t>0435</t>
  </si>
  <si>
    <t>Izvor financiranja: 11, Opći prihodi i primici</t>
  </si>
  <si>
    <t>Izvor financiranja: 43, Ostali prihodi za posebne namjene</t>
  </si>
  <si>
    <t>Aktivnost: A100101, Osnovne akt.pred.i izv.tijela</t>
  </si>
  <si>
    <t>93,94</t>
  </si>
  <si>
    <t>0111,049,0490,0830</t>
  </si>
  <si>
    <t>0111,0490,0830</t>
  </si>
  <si>
    <t>0111,049</t>
  </si>
  <si>
    <t>Izdaci za otplatu glavnice primljenih kredita i zajmova</t>
  </si>
  <si>
    <t>Izvor financiranja: 52, Ostale pomoći</t>
  </si>
  <si>
    <t>Izvor financiranja: 81, Namjenski primici od zaduživanja</t>
  </si>
  <si>
    <t>049</t>
  </si>
  <si>
    <t>0111</t>
  </si>
  <si>
    <t>Program: 1001, Donošenje akata i mjera iz djelokruga OV</t>
  </si>
  <si>
    <t>Aktivnost: A100201, Redovan rad političkih stranaka</t>
  </si>
  <si>
    <t>0111,0490</t>
  </si>
  <si>
    <t>0490</t>
  </si>
  <si>
    <t>Rashodi za nabavu proizvedene dugotrajne imovine</t>
  </si>
  <si>
    <t>Izvor financiranja: 56, Fondovi EU</t>
  </si>
  <si>
    <t>0111,0412,0460,0490</t>
  </si>
  <si>
    <t>0460</t>
  </si>
  <si>
    <t>Izvor financiranja: 31, Vlastiti prihodi</t>
  </si>
  <si>
    <t>Program: 1002, Priprema i donošenje akata</t>
  </si>
  <si>
    <t>0412</t>
  </si>
  <si>
    <t>Aktivnost: A100103, Administ.,teh.i stručno osoblje</t>
  </si>
  <si>
    <t>0111,0412,0490</t>
  </si>
  <si>
    <t>Tekući projekt: T100201, Nabava dugotrajne imovine</t>
  </si>
  <si>
    <t>Program: 1003, Održ.objekata i uređ.kom.infrast.</t>
  </si>
  <si>
    <t>Aktivnost: A100404, Održavanje javne rasvjete</t>
  </si>
  <si>
    <t>Aktivnost: A100405, Održavanje poslovnih objekata</t>
  </si>
  <si>
    <t>Program: 1008, Unapređenje i razvoj zajednice</t>
  </si>
  <si>
    <t>Aktivnost: A100703, Uređenje javnih površina</t>
  </si>
  <si>
    <t>Aktivnost: A100401, Održavanje cesta</t>
  </si>
  <si>
    <t>0451</t>
  </si>
  <si>
    <t>Aktivnost: A100402, Održavanje lokalnih vodovoda</t>
  </si>
  <si>
    <t>0432,0435,0490,0630</t>
  </si>
  <si>
    <t>0630</t>
  </si>
  <si>
    <t>Aktivnost: A100403, Održavanje groblja</t>
  </si>
  <si>
    <t>0435,0490</t>
  </si>
  <si>
    <t>0640</t>
  </si>
  <si>
    <t>0412,0432,0435,0490,0630</t>
  </si>
  <si>
    <t>Program: 1004, Izgradnja objekata i uređaja kom.infrast.</t>
  </si>
  <si>
    <t>Kapitalni projekt: K100520, Izgradnja cesta, mostova, parkova</t>
  </si>
  <si>
    <t>0451,0490</t>
  </si>
  <si>
    <t>Kapitalni projekt: K100521, Asfaltiranje cesta na području Općine</t>
  </si>
  <si>
    <t>Kapitalni projekt: K100522, Zacjevljenje Brezanske i Ul.A.Augustinčića</t>
  </si>
  <si>
    <t>Kapitalni projekt: K100523, Sanacija cesta (aglomeracija)</t>
  </si>
  <si>
    <t>Kapitalni projekt: K100525, Vraćanje u ispravno radno stanje infrastrukture</t>
  </si>
  <si>
    <t>Rashodi za dodatna ulaganja na nefinancijskoj imovini</t>
  </si>
  <si>
    <t>Kapitalni projekt: K100550, Izgradnja javne rasvjete</t>
  </si>
  <si>
    <t>Kapitalni projekt: K100580, Građenje Spomen hiže Rudolfa Perešina</t>
  </si>
  <si>
    <t>Kapitalni projekt: K100591, Sanacija klizišta u Jakšincu</t>
  </si>
  <si>
    <t>Kapitalni projekt: K100592, Izgradnja i rekonstrukcija-dogradnja ŠRC-a</t>
  </si>
  <si>
    <t>0860</t>
  </si>
  <si>
    <t>Kapitalni projekt: K100595, Hitno obnavljanje pogođenih prirodnih područja kako bi se izbjegli neposredni učinci erozije tla</t>
  </si>
  <si>
    <t>Kapitalni projekt: K100597, Uređenje parka oko biste R.Perešina</t>
  </si>
  <si>
    <t>Kapitalni projekt: K100598, Izgradnja doma zdravlja</t>
  </si>
  <si>
    <t>Program: 1005, Uređenje groblja</t>
  </si>
  <si>
    <t>Program: 1007, Projektiranje i geodetski poslovi</t>
  </si>
  <si>
    <t>Aktivnost: A100801, Projektna dokumentacija</t>
  </si>
  <si>
    <t>Program: 1009, Zaštita okoliša</t>
  </si>
  <si>
    <t>Aktivnost: A101001, Odvoz otpada</t>
  </si>
  <si>
    <t>0510</t>
  </si>
  <si>
    <t>Kapitalni projekt: K100901, Građenje reciklažnog dvorišta</t>
  </si>
  <si>
    <t>Program: 1011, Predškolski odgoj</t>
  </si>
  <si>
    <t>Kapitalni projekt: K100510, Izgradnja dječjeg vrtića</t>
  </si>
  <si>
    <t>0911</t>
  </si>
  <si>
    <t>Naknade građanima i kućanstvima na temelju osiguranja i d</t>
  </si>
  <si>
    <t>Aktivnost: A100701, Laboratorijske usluge</t>
  </si>
  <si>
    <t>Aktivnost: A100704, Širokopojasni internet</t>
  </si>
  <si>
    <t>Aktivnost: A100706, Razvoj turizma</t>
  </si>
  <si>
    <t>0473</t>
  </si>
  <si>
    <t>Aktivnost: A100707, Zaštita životinja</t>
  </si>
  <si>
    <t>Tekući projekt: T010041, Poticanje poljoprivrede</t>
  </si>
  <si>
    <t>0421</t>
  </si>
  <si>
    <t>Tekući projekt: T010042, Poticanje malog i sred.poduz.</t>
  </si>
  <si>
    <t>0530</t>
  </si>
  <si>
    <t>Aktivnost: A101002, Zaštita okoliša</t>
  </si>
  <si>
    <t>Program: 1010, Zaštita od požara</t>
  </si>
  <si>
    <t>Aktivnost: A101101, Osn.djelat.vatrog.zaj. i JVP</t>
  </si>
  <si>
    <t>0320,0490</t>
  </si>
  <si>
    <t>Pomoći dane u inozemstvo i unutar općeg proračuna</t>
  </si>
  <si>
    <t>0320</t>
  </si>
  <si>
    <t>Aktivnost: A101201, Rad male škole</t>
  </si>
  <si>
    <t>Aktivnost: A101202, Sufinanciranje rada dječjih vrtića</t>
  </si>
  <si>
    <t>Program: 1012,  Obrazovanje</t>
  </si>
  <si>
    <t>Aktivnost: A101301, Izvannastavne aktivnosti</t>
  </si>
  <si>
    <t>0912</t>
  </si>
  <si>
    <t>Aktivnost: A101303, Sufinanc.školskih knjiga i radnog materijala</t>
  </si>
  <si>
    <t>Program: 1013, Socijalna skrb i pomoći</t>
  </si>
  <si>
    <t>Aktivnost: A101401, Pomoći pojednincima i obiteljima</t>
  </si>
  <si>
    <t>0490,1070</t>
  </si>
  <si>
    <t>1070</t>
  </si>
  <si>
    <t>Aktivnost: A101402, Stipendije i školarine</t>
  </si>
  <si>
    <t>Aktivnost: A101403, Suf.cijene prijevoza i prehrane</t>
  </si>
  <si>
    <t>Program: 1015, Poticajne mj.demograf.obnove</t>
  </si>
  <si>
    <t>Aktivnost: A101601, Naknade za novorođenu djecu</t>
  </si>
  <si>
    <t>Program: 1018, Sufinanc.rada udruga građana</t>
  </si>
  <si>
    <t>Aktivnost: A101901, Redovna djel.udruga građana</t>
  </si>
  <si>
    <t>Program: 1017, Rekreacija i športske akt.</t>
  </si>
  <si>
    <t>Aktivnost: A101801, Djelatnost športskih udruga</t>
  </si>
  <si>
    <t>Program: 1014, Humanitarna skrb kroz udruge građ.</t>
  </si>
  <si>
    <t>Aktivnost: A101501, Humanitarna djelatnost</t>
  </si>
  <si>
    <t>Program: 1019, Redovan rad dječjeg vrtića</t>
  </si>
  <si>
    <t>Aktivnost: A101900, Redovan rad Dječjeg vrtića</t>
  </si>
  <si>
    <t>Aktivnost: A100104, Redovan rad vlastitog pogona</t>
  </si>
  <si>
    <t>Sveukupno prihodi i primici: EUR</t>
  </si>
  <si>
    <t>Sveukupno rashodi i izdaci: EUR</t>
  </si>
  <si>
    <t>Pregled proračuna po organizacijskoj klasifikaciji: EUR</t>
  </si>
  <si>
    <t>Pregled proračuna po funkcijskoj klasifikaciji: EUR</t>
  </si>
  <si>
    <t>Plan proračuna po izvorima financiranja: EUR</t>
  </si>
  <si>
    <t>Sveukupno rashodi: EUR</t>
  </si>
  <si>
    <t>Naknade građanima i kućanstvima na temelju osiguranja i druge naknade</t>
  </si>
  <si>
    <t>Aktivnost: A100601, Izgradnja okvira za grobna mjesta-groblje G.stubica</t>
  </si>
  <si>
    <t xml:space="preserve"> OPĆINSKO VIJEĆE</t>
  </si>
  <si>
    <t xml:space="preserve">PRIJEDLOG </t>
  </si>
  <si>
    <t>Temeljem članka 42. Zakona o proračunu ("Narodne novine" broj: 144/21) i članka 29. Statuta Općine Gornja Stubica ("Službeni glasnik Krapinsko - zagorske županije" broj: 28/18., 06/20. i 11/21.) Općinsko vijeće Općine Gornaj stubica na svojoj</t>
  </si>
  <si>
    <t xml:space="preserve">___ sjednici  održanoj dana _______________2022. godine donosi </t>
  </si>
  <si>
    <t>PRORAČUN OPĆINE GORNJA STUBICA ZA 2023. GODINU</t>
  </si>
  <si>
    <t>prema nositeljima i korisnicima kako slijedi:</t>
  </si>
  <si>
    <t>a primjenuje se od 01. siječnja 2023. godine.</t>
  </si>
  <si>
    <t xml:space="preserve">Rashodi i izdaci u posebnom dijelu Proračuna Općine Gronja Stubica, iskazani prema programskoj, ekonomskoj i funkcijskoj klasifikaciji i izvorima financiranja raspoređuju se </t>
  </si>
  <si>
    <t>II. POSEBNI DIO</t>
  </si>
  <si>
    <t xml:space="preserve">Predsjednik Općinskog vijeća </t>
  </si>
  <si>
    <t>Juraj Novina, mag. strojarstva</t>
  </si>
  <si>
    <t>III. ZAVRŠNE ODREDBE</t>
  </si>
  <si>
    <t xml:space="preserve">  I PROJEKCIJE PRORAČUNA ZA 2024. I 2025. GODINU</t>
  </si>
  <si>
    <t>I. OPĆI DIO</t>
  </si>
  <si>
    <t xml:space="preserve">Proračun Općine Gornja Stubica za 2023. godinu stupa na snagu prvog dana od dana objave u "Službenom glasniku Krapinsko - zagorske županije", </t>
  </si>
  <si>
    <t>KLASA:  400-01/22-01/005</t>
  </si>
  <si>
    <t>URBROJ: 2140-12-04/03-22-</t>
  </si>
  <si>
    <t>Gornja Stubica,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</si>
</sst>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3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charset val="1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charset val="1"/>
    </font>
    <font>
      <b/>
      <i/>
      <sz val="10"/>
      <color indexed="8"/>
      <name val="arial"/>
      <charset val="1"/>
    </font>
    <font>
      <i/>
      <sz val="10"/>
      <color indexed="8"/>
      <name val="Arial"/>
      <charset val="1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theme="1"/>
      <name val="AriEL"/>
      <charset val="238"/>
    </font>
    <font>
      <sz val="12"/>
      <color theme="1"/>
      <name val="Ariel"/>
      <charset val="238"/>
    </font>
    <font>
      <i/>
      <sz val="12"/>
      <color theme="1"/>
      <name val="arielCalibri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5" fillId="0" borderId="0"/>
    <xf numFmtId="0" fontId="13" fillId="0" borderId="0">
      <alignment vertical="top"/>
    </xf>
    <xf numFmtId="0" fontId="12" fillId="0" borderId="0"/>
  </cellStyleXfs>
  <cellXfs count="185">
    <xf numFmtId="0" fontId="0" fillId="0" borderId="0" xfId="0"/>
    <xf numFmtId="49" fontId="4" fillId="0" borderId="0" xfId="1" applyNumberFormat="1" applyFont="1"/>
    <xf numFmtId="0" fontId="4" fillId="0" borderId="0" xfId="1" applyFont="1"/>
    <xf numFmtId="0" fontId="14" fillId="0" borderId="0" xfId="4" applyFont="1">
      <alignment vertical="top"/>
    </xf>
    <xf numFmtId="164" fontId="7" fillId="0" borderId="0" xfId="1" applyNumberFormat="1" applyFont="1"/>
    <xf numFmtId="49" fontId="9" fillId="0" borderId="0" xfId="1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15" fillId="0" borderId="0" xfId="0" applyFont="1"/>
    <xf numFmtId="0" fontId="12" fillId="0" borderId="0" xfId="1" applyFont="1"/>
    <xf numFmtId="0" fontId="10" fillId="0" borderId="0" xfId="0" applyFont="1" applyAlignment="1">
      <alignment horizontal="left" vertical="top" wrapText="1" readingOrder="1"/>
    </xf>
    <xf numFmtId="4" fontId="10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 vertical="top" wrapText="1"/>
    </xf>
    <xf numFmtId="0" fontId="12" fillId="0" borderId="0" xfId="5"/>
    <xf numFmtId="0" fontId="3" fillId="0" borderId="0" xfId="5" applyFont="1"/>
    <xf numFmtId="0" fontId="18" fillId="0" borderId="0" xfId="0" applyFont="1" applyAlignment="1">
      <alignment horizontal="left" vertical="top" wrapText="1" readingOrder="1"/>
    </xf>
    <xf numFmtId="0" fontId="20" fillId="0" borderId="0" xfId="0" applyFont="1" applyAlignment="1">
      <alignment horizontal="right" vertical="top" wrapText="1" readingOrder="1"/>
    </xf>
    <xf numFmtId="0" fontId="18" fillId="0" borderId="0" xfId="0" applyFont="1" applyAlignment="1">
      <alignment vertical="top" wrapText="1" readingOrder="1"/>
    </xf>
    <xf numFmtId="4" fontId="18" fillId="0" borderId="0" xfId="0" applyNumberFormat="1" applyFont="1" applyAlignment="1">
      <alignment vertical="top"/>
    </xf>
    <xf numFmtId="0" fontId="20" fillId="0" borderId="0" xfId="0" applyFont="1" applyAlignment="1">
      <alignment vertical="top" wrapText="1" readingOrder="1"/>
    </xf>
    <xf numFmtId="0" fontId="17" fillId="0" borderId="0" xfId="0" applyFont="1" applyAlignment="1">
      <alignment vertical="top"/>
    </xf>
    <xf numFmtId="0" fontId="10" fillId="0" borderId="0" xfId="0" applyFont="1" applyAlignment="1">
      <alignment vertical="top" readingOrder="1"/>
    </xf>
    <xf numFmtId="0" fontId="0" fillId="4" borderId="0" xfId="0" applyFill="1" applyAlignment="1">
      <alignment vertical="top"/>
    </xf>
    <xf numFmtId="0" fontId="23" fillId="0" borderId="0" xfId="0" applyFont="1" applyAlignment="1">
      <alignment horizontal="right" vertical="top"/>
    </xf>
    <xf numFmtId="0" fontId="0" fillId="3" borderId="0" xfId="0" applyFill="1" applyAlignment="1">
      <alignment vertical="top"/>
    </xf>
    <xf numFmtId="0" fontId="23" fillId="4" borderId="0" xfId="0" applyFont="1" applyFill="1" applyAlignment="1">
      <alignment horizontal="left" vertical="top" wrapText="1"/>
    </xf>
    <xf numFmtId="4" fontId="24" fillId="4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horizontal="left" vertical="top"/>
    </xf>
    <xf numFmtId="4" fontId="18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vertical="top"/>
    </xf>
    <xf numFmtId="0" fontId="0" fillId="5" borderId="0" xfId="0" applyFill="1"/>
    <xf numFmtId="0" fontId="18" fillId="6" borderId="0" xfId="0" applyFont="1" applyFill="1" applyAlignment="1">
      <alignment horizontal="left" vertical="top"/>
    </xf>
    <xf numFmtId="4" fontId="18" fillId="6" borderId="0" xfId="0" applyNumberFormat="1" applyFont="1" applyFill="1" applyAlignment="1">
      <alignment horizontal="right" vertical="top"/>
    </xf>
    <xf numFmtId="0" fontId="0" fillId="6" borderId="0" xfId="0" applyFill="1" applyAlignment="1">
      <alignment vertical="top"/>
    </xf>
    <xf numFmtId="0" fontId="0" fillId="6" borderId="0" xfId="0" applyFill="1"/>
    <xf numFmtId="0" fontId="18" fillId="6" borderId="0" xfId="0" applyFont="1" applyFill="1" applyAlignment="1">
      <alignment vertical="top"/>
    </xf>
    <xf numFmtId="4" fontId="17" fillId="6" borderId="0" xfId="0" applyNumberFormat="1" applyFont="1" applyFill="1" applyAlignment="1">
      <alignment vertical="top"/>
    </xf>
    <xf numFmtId="0" fontId="17" fillId="6" borderId="0" xfId="0" applyFont="1" applyFill="1" applyAlignment="1">
      <alignment vertical="top"/>
    </xf>
    <xf numFmtId="4" fontId="18" fillId="6" borderId="0" xfId="0" applyNumberFormat="1" applyFont="1" applyFill="1" applyAlignment="1">
      <alignment vertical="top"/>
    </xf>
    <xf numFmtId="0" fontId="10" fillId="6" borderId="0" xfId="0" applyFont="1" applyFill="1" applyAlignment="1">
      <alignment horizontal="left" vertical="top"/>
    </xf>
    <xf numFmtId="4" fontId="10" fillId="6" borderId="0" xfId="0" applyNumberFormat="1" applyFont="1" applyFill="1" applyAlignment="1">
      <alignment horizontal="right" vertical="top"/>
    </xf>
    <xf numFmtId="0" fontId="10" fillId="5" borderId="0" xfId="0" applyFont="1" applyFill="1" applyAlignment="1">
      <alignment horizontal="left" vertical="top"/>
    </xf>
    <xf numFmtId="4" fontId="10" fillId="5" borderId="0" xfId="0" applyNumberFormat="1" applyFont="1" applyFill="1" applyAlignment="1">
      <alignment horizontal="right" vertical="top"/>
    </xf>
    <xf numFmtId="0" fontId="5" fillId="4" borderId="0" xfId="0" applyFont="1" applyFill="1" applyAlignment="1">
      <alignment horizontal="left" vertical="top"/>
    </xf>
    <xf numFmtId="4" fontId="5" fillId="4" borderId="0" xfId="0" applyNumberFormat="1" applyFont="1" applyFill="1" applyAlignment="1">
      <alignment horizontal="right" vertical="top"/>
    </xf>
    <xf numFmtId="4" fontId="15" fillId="0" borderId="0" xfId="0" applyNumberFormat="1" applyFont="1"/>
    <xf numFmtId="4" fontId="27" fillId="6" borderId="0" xfId="0" applyNumberFormat="1" applyFont="1" applyFill="1"/>
    <xf numFmtId="0" fontId="25" fillId="6" borderId="0" xfId="0" applyFont="1" applyFill="1" applyAlignment="1">
      <alignment horizontal="left" vertical="top" wrapText="1"/>
    </xf>
    <xf numFmtId="0" fontId="26" fillId="6" borderId="0" xfId="0" applyFont="1" applyFill="1" applyAlignment="1">
      <alignment vertical="top"/>
    </xf>
    <xf numFmtId="4" fontId="25" fillId="6" borderId="0" xfId="0" applyNumberFormat="1" applyFont="1" applyFill="1" applyAlignment="1">
      <alignment horizontal="right" vertical="top"/>
    </xf>
    <xf numFmtId="4" fontId="24" fillId="6" borderId="0" xfId="0" applyNumberFormat="1" applyFont="1" applyFill="1" applyAlignment="1">
      <alignment horizontal="right" vertical="top"/>
    </xf>
    <xf numFmtId="0" fontId="0" fillId="4" borderId="0" xfId="0" applyFill="1"/>
    <xf numFmtId="0" fontId="15" fillId="6" borderId="0" xfId="0" applyFont="1" applyFill="1"/>
    <xf numFmtId="0" fontId="6" fillId="6" borderId="0" xfId="5" applyFont="1" applyFill="1" applyAlignment="1">
      <alignment horizontal="center" vertical="center"/>
    </xf>
    <xf numFmtId="4" fontId="6" fillId="6" borderId="0" xfId="5" applyNumberFormat="1" applyFont="1" applyFill="1" applyAlignment="1">
      <alignment horizontal="center" vertical="center" wrapText="1"/>
    </xf>
    <xf numFmtId="0" fontId="6" fillId="6" borderId="0" xfId="5" applyFont="1" applyFill="1" applyAlignment="1">
      <alignment vertical="center"/>
    </xf>
    <xf numFmtId="0" fontId="6" fillId="0" borderId="0" xfId="5" applyFont="1"/>
    <xf numFmtId="4" fontId="6" fillId="0" borderId="0" xfId="5" applyNumberFormat="1" applyFont="1" applyAlignment="1">
      <alignment horizontal="right"/>
    </xf>
    <xf numFmtId="4" fontId="6" fillId="0" borderId="0" xfId="5" applyNumberFormat="1" applyFont="1"/>
    <xf numFmtId="0" fontId="6" fillId="6" borderId="0" xfId="5" applyFont="1" applyFill="1"/>
    <xf numFmtId="0" fontId="28" fillId="0" borderId="0" xfId="0" applyFont="1" applyAlignment="1">
      <alignment vertical="top"/>
    </xf>
    <xf numFmtId="0" fontId="21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left" vertical="top"/>
    </xf>
    <xf numFmtId="0" fontId="28" fillId="0" borderId="0" xfId="0" applyFont="1"/>
    <xf numFmtId="0" fontId="28" fillId="5" borderId="0" xfId="0" applyFont="1" applyFill="1" applyAlignment="1">
      <alignment vertical="top"/>
    </xf>
    <xf numFmtId="0" fontId="28" fillId="6" borderId="0" xfId="0" applyFont="1" applyFill="1" applyAlignment="1">
      <alignment vertical="top"/>
    </xf>
    <xf numFmtId="0" fontId="28" fillId="7" borderId="0" xfId="0" applyFont="1" applyFill="1" applyAlignment="1">
      <alignment vertical="top"/>
    </xf>
    <xf numFmtId="0" fontId="32" fillId="7" borderId="0" xfId="0" applyFont="1" applyFill="1" applyAlignment="1">
      <alignment vertical="top"/>
    </xf>
    <xf numFmtId="0" fontId="28" fillId="8" borderId="0" xfId="0" applyFont="1" applyFill="1" applyAlignment="1">
      <alignment vertical="top"/>
    </xf>
    <xf numFmtId="4" fontId="30" fillId="8" borderId="0" xfId="0" applyNumberFormat="1" applyFont="1" applyFill="1" applyAlignment="1">
      <alignment horizontal="right" vertical="top"/>
    </xf>
    <xf numFmtId="4" fontId="28" fillId="8" borderId="0" xfId="0" applyNumberFormat="1" applyFont="1" applyFill="1" applyAlignment="1">
      <alignment vertical="top"/>
    </xf>
    <xf numFmtId="0" fontId="32" fillId="5" borderId="0" xfId="0" applyFont="1" applyFill="1" applyAlignment="1">
      <alignment vertical="top"/>
    </xf>
    <xf numFmtId="0" fontId="34" fillId="5" borderId="0" xfId="0" applyFont="1" applyFill="1" applyAlignment="1">
      <alignment vertical="top"/>
    </xf>
    <xf numFmtId="0" fontId="35" fillId="5" borderId="0" xfId="0" applyFont="1" applyFill="1" applyAlignment="1">
      <alignment vertical="top"/>
    </xf>
    <xf numFmtId="0" fontId="35" fillId="7" borderId="0" xfId="0" applyFont="1" applyFill="1" applyAlignment="1">
      <alignment vertical="top"/>
    </xf>
    <xf numFmtId="0" fontId="33" fillId="8" borderId="0" xfId="0" applyFont="1" applyFill="1" applyAlignment="1">
      <alignment vertical="top"/>
    </xf>
    <xf numFmtId="4" fontId="33" fillId="8" borderId="0" xfId="0" applyNumberFormat="1" applyFont="1" applyFill="1" applyAlignment="1">
      <alignment vertical="top"/>
    </xf>
    <xf numFmtId="0" fontId="29" fillId="0" borderId="0" xfId="0" applyFont="1" applyAlignment="1">
      <alignment vertical="top"/>
    </xf>
    <xf numFmtId="0" fontId="18" fillId="6" borderId="0" xfId="0" applyFont="1" applyFill="1" applyAlignment="1">
      <alignment horizontal="left" vertical="top" wrapText="1"/>
    </xf>
    <xf numFmtId="0" fontId="28" fillId="9" borderId="0" xfId="0" applyFont="1" applyFill="1" applyAlignment="1">
      <alignment vertical="top"/>
    </xf>
    <xf numFmtId="0" fontId="36" fillId="8" borderId="0" xfId="0" applyFont="1" applyFill="1" applyAlignment="1">
      <alignment vertical="top"/>
    </xf>
    <xf numFmtId="4" fontId="36" fillId="8" borderId="0" xfId="0" applyNumberFormat="1" applyFont="1" applyFill="1" applyAlignment="1">
      <alignment vertical="top"/>
    </xf>
    <xf numFmtId="0" fontId="38" fillId="8" borderId="0" xfId="0" applyFont="1" applyFill="1" applyAlignment="1">
      <alignment vertical="top"/>
    </xf>
    <xf numFmtId="4" fontId="38" fillId="8" borderId="0" xfId="0" applyNumberFormat="1" applyFont="1" applyFill="1" applyAlignment="1">
      <alignment vertical="top"/>
    </xf>
    <xf numFmtId="2" fontId="36" fillId="8" borderId="0" xfId="0" applyNumberFormat="1" applyFont="1" applyFill="1" applyAlignment="1">
      <alignment vertical="top"/>
    </xf>
    <xf numFmtId="0" fontId="28" fillId="4" borderId="0" xfId="0" applyFont="1" applyFill="1" applyAlignment="1">
      <alignment vertical="top"/>
    </xf>
    <xf numFmtId="0" fontId="37" fillId="8" borderId="0" xfId="0" applyFont="1" applyFill="1" applyAlignment="1">
      <alignment vertical="top"/>
    </xf>
    <xf numFmtId="4" fontId="37" fillId="8" borderId="0" xfId="0" applyNumberFormat="1" applyFont="1" applyFill="1" applyAlignment="1">
      <alignment vertical="top"/>
    </xf>
    <xf numFmtId="49" fontId="8" fillId="0" borderId="0" xfId="1" applyNumberFormat="1" applyFont="1"/>
    <xf numFmtId="0" fontId="39" fillId="0" borderId="0" xfId="0" applyFont="1" applyAlignment="1">
      <alignment vertical="top"/>
    </xf>
    <xf numFmtId="0" fontId="40" fillId="0" borderId="0" xfId="0" applyFont="1" applyAlignment="1">
      <alignment horizontal="left" vertical="top"/>
    </xf>
    <xf numFmtId="0" fontId="40" fillId="0" borderId="0" xfId="0" applyFont="1"/>
    <xf numFmtId="0" fontId="39" fillId="0" borderId="0" xfId="0" applyFont="1"/>
    <xf numFmtId="0" fontId="27" fillId="0" borderId="0" xfId="0" applyFont="1"/>
    <xf numFmtId="0" fontId="41" fillId="0" borderId="0" xfId="0" applyFont="1"/>
    <xf numFmtId="0" fontId="42" fillId="0" borderId="0" xfId="1" applyFont="1" applyAlignment="1">
      <alignment horizontal="center" vertical="center"/>
    </xf>
    <xf numFmtId="0" fontId="42" fillId="0" borderId="0" xfId="1" applyFont="1"/>
    <xf numFmtId="0" fontId="3" fillId="0" borderId="0" xfId="1" applyFont="1"/>
    <xf numFmtId="4" fontId="6" fillId="6" borderId="0" xfId="5" applyNumberFormat="1" applyFont="1" applyFill="1" applyAlignment="1">
      <alignment horizontal="center" vertical="center" wrapText="1"/>
    </xf>
    <xf numFmtId="0" fontId="6" fillId="6" borderId="0" xfId="5" applyFont="1" applyFill="1" applyAlignment="1">
      <alignment horizontal="center" vertical="center"/>
    </xf>
    <xf numFmtId="0" fontId="6" fillId="0" borderId="0" xfId="5" applyFont="1" applyAlignment="1">
      <alignment horizontal="left"/>
    </xf>
    <xf numFmtId="0" fontId="6" fillId="6" borderId="0" xfId="5" applyFont="1" applyFill="1" applyAlignment="1">
      <alignment horizontal="left"/>
    </xf>
    <xf numFmtId="0" fontId="6" fillId="0" borderId="0" xfId="5" applyFont="1" applyAlignment="1">
      <alignment horizontal="right"/>
    </xf>
    <xf numFmtId="0" fontId="6" fillId="0" borderId="0" xfId="5" applyFont="1" applyAlignment="1">
      <alignment horizontal="left" wrapText="1"/>
    </xf>
    <xf numFmtId="0" fontId="4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4" fontId="10" fillId="6" borderId="0" xfId="0" applyNumberFormat="1" applyFont="1" applyFill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0" fillId="6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right" vertical="top" wrapText="1" readingOrder="1"/>
    </xf>
    <xf numFmtId="0" fontId="10" fillId="5" borderId="0" xfId="0" applyFont="1" applyFill="1" applyAlignment="1">
      <alignment horizontal="left" vertical="top" wrapText="1"/>
    </xf>
    <xf numFmtId="4" fontId="10" fillId="5" borderId="0" xfId="0" applyNumberFormat="1" applyFont="1" applyFill="1" applyAlignment="1">
      <alignment horizontal="right" vertical="top"/>
    </xf>
    <xf numFmtId="0" fontId="10" fillId="6" borderId="0" xfId="0" applyFont="1" applyFill="1" applyAlignment="1">
      <alignment horizontal="left" vertical="top" wrapText="1" readingOrder="1"/>
    </xf>
    <xf numFmtId="0" fontId="16" fillId="0" borderId="0" xfId="0" applyFont="1" applyAlignment="1">
      <alignment horizontal="right" vertical="top" wrapText="1" readingOrder="1"/>
    </xf>
    <xf numFmtId="0" fontId="16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/>
    </xf>
    <xf numFmtId="0" fontId="18" fillId="0" borderId="0" xfId="0" applyFont="1" applyAlignment="1">
      <alignment horizontal="left" vertical="top" wrapText="1" readingOrder="1"/>
    </xf>
    <xf numFmtId="4" fontId="18" fillId="6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horizontal="left" vertical="top"/>
    </xf>
    <xf numFmtId="4" fontId="18" fillId="5" borderId="0" xfId="0" applyNumberFormat="1" applyFont="1" applyFill="1" applyAlignment="1">
      <alignment horizontal="right" vertical="top"/>
    </xf>
    <xf numFmtId="0" fontId="20" fillId="0" borderId="0" xfId="0" applyFont="1" applyAlignment="1">
      <alignment horizontal="right" vertical="top" wrapText="1" readingOrder="1"/>
    </xf>
    <xf numFmtId="0" fontId="10" fillId="6" borderId="0" xfId="0" applyFont="1" applyFill="1" applyAlignment="1">
      <alignment horizontal="left" vertical="top"/>
    </xf>
    <xf numFmtId="0" fontId="18" fillId="6" borderId="0" xfId="0" applyFont="1" applyFill="1" applyAlignment="1">
      <alignment horizontal="left" vertical="top"/>
    </xf>
    <xf numFmtId="0" fontId="20" fillId="0" borderId="0" xfId="0" applyFont="1" applyAlignment="1">
      <alignment horizontal="left" vertical="top" wrapText="1" readingOrder="1"/>
    </xf>
    <xf numFmtId="0" fontId="18" fillId="6" borderId="0" xfId="0" applyFont="1" applyFill="1" applyAlignment="1">
      <alignment horizontal="left" vertical="top" wrapText="1" readingOrder="1"/>
    </xf>
    <xf numFmtId="0" fontId="10" fillId="6" borderId="0" xfId="0" applyFont="1" applyFill="1" applyAlignment="1">
      <alignment horizontal="left" vertical="top" readingOrder="1"/>
    </xf>
    <xf numFmtId="0" fontId="18" fillId="6" borderId="0" xfId="0" applyFont="1" applyFill="1" applyAlignment="1">
      <alignment horizontal="left" vertical="top" readingOrder="1"/>
    </xf>
    <xf numFmtId="0" fontId="2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3" fillId="0" borderId="0" xfId="0" applyFont="1" applyAlignment="1">
      <alignment horizontal="right" vertical="top"/>
    </xf>
    <xf numFmtId="4" fontId="25" fillId="6" borderId="0" xfId="0" applyNumberFormat="1" applyFont="1" applyFill="1" applyAlignment="1">
      <alignment horizontal="right" vertical="top"/>
    </xf>
    <xf numFmtId="4" fontId="24" fillId="4" borderId="0" xfId="0" applyNumberFormat="1" applyFont="1" applyFill="1" applyAlignment="1">
      <alignment horizontal="right" vertical="top"/>
    </xf>
    <xf numFmtId="4" fontId="24" fillId="6" borderId="0" xfId="0" applyNumberFormat="1" applyFont="1" applyFill="1" applyAlignment="1">
      <alignment horizontal="right" vertical="top"/>
    </xf>
    <xf numFmtId="4" fontId="5" fillId="4" borderId="0" xfId="0" applyNumberFormat="1" applyFont="1" applyFill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10" fillId="6" borderId="0" xfId="0" applyFont="1" applyFill="1" applyAlignment="1">
      <alignment horizontal="right" vertical="top" wrapText="1" readingOrder="1"/>
    </xf>
    <xf numFmtId="0" fontId="27" fillId="6" borderId="0" xfId="0" applyFont="1" applyFill="1" applyAlignment="1">
      <alignment horizontal="center"/>
    </xf>
    <xf numFmtId="4" fontId="27" fillId="6" borderId="0" xfId="0" applyNumberFormat="1" applyFont="1" applyFill="1" applyAlignment="1">
      <alignment horizontal="right"/>
    </xf>
    <xf numFmtId="0" fontId="15" fillId="0" borderId="0" xfId="0" applyFont="1" applyAlignment="1">
      <alignment horizontal="left"/>
    </xf>
    <xf numFmtId="4" fontId="29" fillId="0" borderId="0" xfId="0" applyNumberFormat="1" applyFont="1" applyAlignment="1">
      <alignment horizontal="right" vertical="top"/>
    </xf>
    <xf numFmtId="4" fontId="36" fillId="9" borderId="0" xfId="0" applyNumberFormat="1" applyFont="1" applyFill="1" applyAlignment="1">
      <alignment horizontal="right" vertical="top"/>
    </xf>
    <xf numFmtId="0" fontId="36" fillId="9" borderId="0" xfId="0" applyFont="1" applyFill="1" applyAlignment="1">
      <alignment horizontal="right" vertical="top"/>
    </xf>
    <xf numFmtId="4" fontId="36" fillId="8" borderId="0" xfId="0" applyNumberFormat="1" applyFont="1" applyFill="1" applyAlignment="1">
      <alignment horizontal="right" vertical="top"/>
    </xf>
    <xf numFmtId="0" fontId="36" fillId="8" borderId="0" xfId="0" applyFont="1" applyFill="1" applyAlignment="1">
      <alignment horizontal="right" vertical="top"/>
    </xf>
    <xf numFmtId="4" fontId="30" fillId="8" borderId="0" xfId="0" applyNumberFormat="1" applyFont="1" applyFill="1" applyAlignment="1">
      <alignment horizontal="right" vertical="top"/>
    </xf>
    <xf numFmtId="4" fontId="33" fillId="8" borderId="0" xfId="0" applyNumberFormat="1" applyFont="1" applyFill="1" applyAlignment="1">
      <alignment horizontal="right" vertical="top"/>
    </xf>
    <xf numFmtId="0" fontId="33" fillId="8" borderId="0" xfId="0" applyFont="1" applyFill="1" applyAlignment="1">
      <alignment horizontal="right" vertical="top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 readingOrder="1"/>
    </xf>
    <xf numFmtId="0" fontId="30" fillId="8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left" vertical="top" wrapText="1"/>
    </xf>
    <xf numFmtId="4" fontId="31" fillId="7" borderId="0" xfId="0" applyNumberFormat="1" applyFont="1" applyFill="1" applyAlignment="1">
      <alignment horizontal="right" vertical="top"/>
    </xf>
    <xf numFmtId="0" fontId="31" fillId="5" borderId="0" xfId="0" applyFont="1" applyFill="1" applyAlignment="1">
      <alignment horizontal="left" vertical="top" wrapText="1"/>
    </xf>
    <xf numFmtId="4" fontId="31" fillId="5" borderId="0" xfId="0" applyNumberFormat="1" applyFont="1" applyFill="1" applyAlignment="1">
      <alignment horizontal="right" vertical="top"/>
    </xf>
    <xf numFmtId="0" fontId="21" fillId="7" borderId="0" xfId="0" applyFont="1" applyFill="1" applyAlignment="1">
      <alignment horizontal="left" vertical="top" wrapText="1"/>
    </xf>
    <xf numFmtId="4" fontId="21" fillId="7" borderId="0" xfId="0" applyNumberFormat="1" applyFont="1" applyFill="1" applyAlignment="1">
      <alignment horizontal="right" vertical="top"/>
    </xf>
    <xf numFmtId="0" fontId="29" fillId="0" borderId="0" xfId="0" applyFont="1" applyAlignment="1">
      <alignment horizontal="left" vertical="top" wrapText="1" readingOrder="1"/>
    </xf>
    <xf numFmtId="0" fontId="21" fillId="5" borderId="0" xfId="0" applyFont="1" applyFill="1" applyAlignment="1">
      <alignment horizontal="left" vertical="top" wrapText="1"/>
    </xf>
    <xf numFmtId="4" fontId="21" fillId="5" borderId="0" xfId="0" applyNumberFormat="1" applyFont="1" applyFill="1" applyAlignment="1">
      <alignment horizontal="right" vertical="top"/>
    </xf>
    <xf numFmtId="4" fontId="29" fillId="4" borderId="0" xfId="0" applyNumberFormat="1" applyFont="1" applyFill="1" applyAlignment="1">
      <alignment horizontal="right" vertical="top"/>
    </xf>
    <xf numFmtId="0" fontId="29" fillId="4" borderId="0" xfId="0" applyFont="1" applyFill="1" applyAlignment="1">
      <alignment horizontal="left" vertical="top"/>
    </xf>
    <xf numFmtId="0" fontId="29" fillId="4" borderId="0" xfId="0" applyFont="1" applyFill="1" applyAlignment="1">
      <alignment horizontal="center" vertical="top" wrapText="1"/>
    </xf>
    <xf numFmtId="4" fontId="38" fillId="8" borderId="0" xfId="0" applyNumberFormat="1" applyFont="1" applyFill="1" applyAlignment="1">
      <alignment horizontal="right" vertical="top"/>
    </xf>
    <xf numFmtId="0" fontId="38" fillId="8" borderId="0" xfId="0" applyFont="1" applyFill="1" applyAlignment="1">
      <alignment horizontal="right" vertical="top"/>
    </xf>
    <xf numFmtId="0" fontId="21" fillId="7" borderId="0" xfId="0" applyFont="1" applyFill="1" applyAlignment="1">
      <alignment horizontal="left" vertical="top" wrapText="1" readingOrder="1"/>
    </xf>
    <xf numFmtId="4" fontId="36" fillId="8" borderId="0" xfId="0" applyNumberFormat="1" applyFont="1" applyFill="1" applyAlignment="1">
      <alignment vertical="top"/>
    </xf>
    <xf numFmtId="0" fontId="36" fillId="8" borderId="0" xfId="0" applyFont="1" applyFill="1" applyAlignment="1">
      <alignment vertical="top"/>
    </xf>
    <xf numFmtId="0" fontId="21" fillId="6" borderId="0" xfId="0" applyFont="1" applyFill="1" applyAlignment="1">
      <alignment horizontal="left" vertical="top" wrapText="1"/>
    </xf>
    <xf numFmtId="4" fontId="21" fillId="6" borderId="0" xfId="0" applyNumberFormat="1" applyFont="1" applyFill="1" applyAlignment="1">
      <alignment horizontal="right" vertical="top"/>
    </xf>
    <xf numFmtId="0" fontId="30" fillId="9" borderId="0" xfId="0" applyFont="1" applyFill="1" applyAlignment="1">
      <alignment horizontal="left" vertical="top" wrapText="1"/>
    </xf>
    <xf numFmtId="4" fontId="30" fillId="9" borderId="0" xfId="0" applyNumberFormat="1" applyFont="1" applyFill="1" applyAlignment="1">
      <alignment horizontal="right" vertical="top"/>
    </xf>
    <xf numFmtId="0" fontId="30" fillId="6" borderId="0" xfId="0" applyFont="1" applyFill="1" applyAlignment="1">
      <alignment horizontal="left" vertical="top" wrapText="1"/>
    </xf>
    <xf numFmtId="4" fontId="30" fillId="6" borderId="0" xfId="0" applyNumberFormat="1" applyFont="1" applyFill="1" applyAlignment="1">
      <alignment horizontal="right" vertical="top"/>
    </xf>
    <xf numFmtId="4" fontId="33" fillId="6" borderId="0" xfId="0" applyNumberFormat="1" applyFont="1" applyFill="1" applyAlignment="1">
      <alignment horizontal="right" vertical="top"/>
    </xf>
    <xf numFmtId="0" fontId="33" fillId="6" borderId="0" xfId="0" applyFont="1" applyFill="1" applyAlignment="1">
      <alignment horizontal="right" vertical="top"/>
    </xf>
    <xf numFmtId="0" fontId="21" fillId="0" borderId="0" xfId="0" applyFont="1" applyAlignment="1">
      <alignment horizontal="right" vertical="top" wrapText="1" readingOrder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 readingOrder="1"/>
    </xf>
    <xf numFmtId="4" fontId="21" fillId="0" borderId="0" xfId="0" applyNumberFormat="1" applyFont="1" applyAlignment="1">
      <alignment horizontal="right" vertical="top"/>
    </xf>
  </cellXfs>
  <cellStyles count="6">
    <cellStyle name="40% - Naglasak1" xfId="2" xr:uid="{C6E865DD-F55F-42FE-AB46-75EB9ACEC999}"/>
    <cellStyle name="Normalno" xfId="0" builtinId="0"/>
    <cellStyle name="Normalno 2" xfId="1" xr:uid="{221068A2-526A-4340-8312-522474A2C450}"/>
    <cellStyle name="Normalno 3" xfId="4" xr:uid="{5FD414B3-B3D2-427F-915D-B80CBA4DB60E}"/>
    <cellStyle name="Normalno 4" xfId="5" xr:uid="{314D67D8-3429-49C8-B2E2-3C22CE5477B0}"/>
    <cellStyle name="Obično_List7" xfId="3" xr:uid="{44137E0B-A23C-48CB-8E33-EA1A437E0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0</xdr:row>
      <xdr:rowOff>138112</xdr:rowOff>
    </xdr:from>
    <xdr:to>
      <xdr:col>1</xdr:col>
      <xdr:colOff>750093</xdr:colOff>
      <xdr:row>4</xdr:row>
      <xdr:rowOff>176212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962C2B7-3A27-4983-98C1-A2DB26E1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138112"/>
          <a:ext cx="73818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A423-1FE7-4A93-B229-64CA5F555DDA}">
  <dimension ref="A1:FQ48"/>
  <sheetViews>
    <sheetView zoomScale="80" zoomScaleNormal="80" workbookViewId="0">
      <selection activeCell="A13" sqref="A13:B13"/>
    </sheetView>
  </sheetViews>
  <sheetFormatPr defaultRowHeight="15"/>
  <cols>
    <col min="1" max="1" width="11.28515625" customWidth="1"/>
    <col min="2" max="2" width="24.85546875" customWidth="1"/>
    <col min="3" max="3" width="16.28515625" customWidth="1"/>
    <col min="4" max="4" width="23" customWidth="1"/>
    <col min="5" max="5" width="5.42578125" customWidth="1"/>
    <col min="6" max="6" width="19.7109375" customWidth="1"/>
    <col min="7" max="8" width="22.7109375" customWidth="1"/>
    <col min="9" max="10" width="23" customWidth="1"/>
    <col min="11" max="11" width="24.140625" customWidth="1"/>
  </cols>
  <sheetData>
    <row r="1" spans="1:11">
      <c r="A1" s="1"/>
      <c r="B1" s="1"/>
      <c r="C1" s="2"/>
    </row>
    <row r="2" spans="1:11">
      <c r="A2" s="1"/>
      <c r="B2" s="1"/>
      <c r="C2" s="2"/>
      <c r="D2" s="7"/>
      <c r="E2" s="7"/>
      <c r="F2" s="7"/>
      <c r="G2" s="7"/>
      <c r="H2" s="7"/>
      <c r="I2" s="7"/>
      <c r="J2" s="7"/>
      <c r="K2" s="7"/>
    </row>
    <row r="3" spans="1:11">
      <c r="A3" s="1"/>
      <c r="B3" s="1"/>
      <c r="C3" s="2"/>
      <c r="D3" s="7"/>
      <c r="E3" s="7"/>
      <c r="F3" s="7"/>
      <c r="G3" s="7"/>
      <c r="H3" s="7"/>
      <c r="I3" s="7"/>
      <c r="J3" s="7"/>
      <c r="K3" s="7"/>
    </row>
    <row r="4" spans="1:11">
      <c r="A4" s="1"/>
      <c r="B4" s="1"/>
      <c r="C4" s="2"/>
      <c r="D4" s="7"/>
      <c r="E4" s="7"/>
      <c r="F4" s="7"/>
      <c r="G4" s="7"/>
      <c r="H4" s="7"/>
      <c r="I4" s="7"/>
      <c r="J4" s="7"/>
      <c r="K4" s="7"/>
    </row>
    <row r="5" spans="1:11">
      <c r="A5" s="87"/>
      <c r="B5" s="87"/>
      <c r="C5" s="2"/>
      <c r="D5" s="7"/>
      <c r="E5" s="7"/>
      <c r="F5" s="3"/>
      <c r="G5" s="3"/>
      <c r="H5" s="3"/>
      <c r="I5" s="3"/>
      <c r="J5" s="3"/>
      <c r="K5" s="7"/>
    </row>
    <row r="6" spans="1:11">
      <c r="A6" s="106" t="s">
        <v>0</v>
      </c>
      <c r="B6" s="106"/>
      <c r="C6" s="1"/>
      <c r="D6" s="7"/>
      <c r="E6" s="7"/>
      <c r="F6" s="3"/>
      <c r="G6" s="3"/>
      <c r="H6" s="3"/>
      <c r="I6" s="3"/>
      <c r="J6" s="3"/>
      <c r="K6" s="7"/>
    </row>
    <row r="7" spans="1:11">
      <c r="A7" s="106" t="s">
        <v>1</v>
      </c>
      <c r="B7" s="106"/>
      <c r="C7" s="1"/>
      <c r="D7" s="7"/>
      <c r="E7" s="7"/>
      <c r="F7" s="3"/>
      <c r="G7" s="3"/>
      <c r="H7" s="3"/>
      <c r="I7" s="3"/>
      <c r="J7" s="3"/>
      <c r="K7" s="7"/>
    </row>
    <row r="8" spans="1:11">
      <c r="A8" s="106" t="s">
        <v>2</v>
      </c>
      <c r="B8" s="106"/>
      <c r="C8" s="1"/>
      <c r="D8" s="7"/>
      <c r="E8" s="7"/>
      <c r="F8" s="7"/>
      <c r="G8" s="7"/>
      <c r="H8" s="7"/>
      <c r="I8" s="7"/>
      <c r="J8" s="7"/>
      <c r="K8" s="7"/>
    </row>
    <row r="9" spans="1:11" ht="18.75" customHeight="1">
      <c r="A9" s="106" t="s">
        <v>291</v>
      </c>
      <c r="B9" s="106"/>
      <c r="C9" s="5"/>
      <c r="D9" s="7"/>
      <c r="E9" s="7"/>
      <c r="F9" s="7"/>
      <c r="G9" s="7"/>
      <c r="H9" s="7"/>
      <c r="I9" s="7" t="s">
        <v>292</v>
      </c>
      <c r="J9" s="93"/>
      <c r="K9" s="7"/>
    </row>
    <row r="10" spans="1:11">
      <c r="A10" s="1"/>
      <c r="B10" s="1"/>
      <c r="C10" s="1"/>
      <c r="D10" s="7"/>
      <c r="E10" s="7"/>
      <c r="F10" s="7"/>
      <c r="G10" s="7"/>
      <c r="H10" s="7"/>
      <c r="I10" s="7"/>
      <c r="J10" s="7"/>
      <c r="K10" s="7"/>
    </row>
    <row r="11" spans="1:11">
      <c r="A11" s="104" t="s">
        <v>306</v>
      </c>
      <c r="B11" s="104"/>
      <c r="C11" s="1"/>
      <c r="D11" s="7"/>
      <c r="E11" s="7"/>
      <c r="F11" s="7"/>
      <c r="G11" s="7"/>
      <c r="H11" s="7"/>
      <c r="I11" s="7"/>
      <c r="J11" s="7"/>
      <c r="K11" s="7"/>
    </row>
    <row r="12" spans="1:11">
      <c r="A12" s="104" t="s">
        <v>307</v>
      </c>
      <c r="B12" s="104"/>
      <c r="C12" s="1"/>
      <c r="D12" s="7"/>
      <c r="E12" s="7"/>
      <c r="F12" s="7"/>
      <c r="G12" s="7"/>
      <c r="H12" s="7"/>
      <c r="I12" s="7"/>
      <c r="J12" s="7"/>
      <c r="K12" s="7"/>
    </row>
    <row r="13" spans="1:11">
      <c r="A13" s="104" t="s">
        <v>308</v>
      </c>
      <c r="B13" s="104"/>
      <c r="C13" s="1"/>
      <c r="D13" s="7"/>
      <c r="E13" s="7"/>
      <c r="F13" s="7"/>
      <c r="G13" s="7"/>
      <c r="H13" s="7"/>
      <c r="I13" s="7"/>
      <c r="J13" s="7"/>
      <c r="K13" s="7"/>
    </row>
    <row r="14" spans="1:11">
      <c r="A14" s="1"/>
      <c r="B14" s="1"/>
      <c r="C14" s="1"/>
      <c r="D14" s="7"/>
      <c r="E14" s="7"/>
      <c r="F14" s="7"/>
      <c r="G14" s="7"/>
      <c r="H14" s="7"/>
      <c r="I14" s="7"/>
      <c r="J14" s="7"/>
      <c r="K14" s="7"/>
    </row>
    <row r="15" spans="1:11">
      <c r="A15" s="2" t="s">
        <v>293</v>
      </c>
      <c r="B15" s="2"/>
      <c r="C15" s="2"/>
      <c r="D15" s="7"/>
      <c r="E15" s="7"/>
      <c r="F15" s="7"/>
      <c r="G15" s="7"/>
      <c r="H15" s="7"/>
      <c r="I15" s="7"/>
      <c r="J15" s="7"/>
      <c r="K15" s="7"/>
    </row>
    <row r="16" spans="1:11">
      <c r="A16" s="2" t="s">
        <v>294</v>
      </c>
      <c r="B16" s="2"/>
      <c r="C16" s="2"/>
      <c r="D16" s="7"/>
      <c r="E16" s="7"/>
      <c r="F16" s="7"/>
      <c r="G16" s="7"/>
      <c r="H16" s="7"/>
      <c r="I16" s="7"/>
      <c r="J16" s="7"/>
      <c r="K16" s="7"/>
    </row>
    <row r="17" spans="1:11">
      <c r="A17" s="2"/>
      <c r="B17" s="8"/>
      <c r="C17" s="4"/>
      <c r="D17" s="7"/>
      <c r="E17" s="7"/>
      <c r="F17" s="7"/>
      <c r="G17" s="7"/>
      <c r="H17" s="7"/>
      <c r="I17" s="7"/>
      <c r="J17" s="7"/>
      <c r="K17" s="7"/>
    </row>
    <row r="18" spans="1:11">
      <c r="A18" s="105"/>
      <c r="B18" s="105"/>
      <c r="C18" s="105"/>
      <c r="D18" s="7"/>
      <c r="E18" s="92"/>
      <c r="F18" s="92" t="s">
        <v>295</v>
      </c>
      <c r="G18" s="92"/>
      <c r="H18" s="92"/>
      <c r="I18" s="92"/>
      <c r="J18" s="7"/>
      <c r="K18" s="7"/>
    </row>
    <row r="19" spans="1:11">
      <c r="A19" s="105"/>
      <c r="B19" s="105"/>
      <c r="C19" s="105"/>
      <c r="D19" s="7"/>
      <c r="E19" s="92"/>
      <c r="F19" s="92" t="s">
        <v>303</v>
      </c>
      <c r="G19" s="92"/>
      <c r="H19" s="92"/>
      <c r="I19" s="92"/>
      <c r="J19" s="7"/>
      <c r="K19" s="7"/>
    </row>
    <row r="20" spans="1:11">
      <c r="A20" s="105"/>
      <c r="B20" s="105"/>
      <c r="C20" s="105"/>
      <c r="D20" s="7"/>
      <c r="E20" s="7"/>
      <c r="F20" s="7"/>
      <c r="G20" s="7"/>
      <c r="H20" s="7"/>
      <c r="I20" s="7"/>
      <c r="J20" s="7"/>
      <c r="K20" s="7"/>
    </row>
    <row r="21" spans="1:11">
      <c r="A21" s="94" t="s">
        <v>304</v>
      </c>
      <c r="B21" s="94"/>
      <c r="C21" s="94"/>
      <c r="D21" s="7"/>
      <c r="E21" s="7"/>
      <c r="F21" s="7"/>
      <c r="G21" s="7"/>
      <c r="H21" s="7"/>
      <c r="I21" s="7"/>
      <c r="J21" s="7"/>
      <c r="K21" s="7"/>
    </row>
    <row r="22" spans="1:11">
      <c r="A22" s="103"/>
      <c r="B22" s="103"/>
      <c r="C22" s="95"/>
      <c r="D22" s="7"/>
      <c r="E22" s="7"/>
      <c r="F22" s="7"/>
      <c r="G22" s="7"/>
      <c r="H22" s="7"/>
      <c r="I22" s="7"/>
      <c r="J22" s="7"/>
      <c r="K22" s="7"/>
    </row>
    <row r="23" spans="1:11">
      <c r="A23" s="96" t="s">
        <v>3</v>
      </c>
      <c r="B23" s="96"/>
      <c r="C23" s="96"/>
      <c r="D23" s="7"/>
      <c r="E23" s="7"/>
      <c r="F23" s="7"/>
      <c r="G23" s="7"/>
      <c r="H23" s="7"/>
      <c r="I23" s="7"/>
      <c r="J23" s="7"/>
      <c r="K23" s="7"/>
    </row>
    <row r="24" spans="1:1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98" t="s">
        <v>4</v>
      </c>
      <c r="B26" s="98"/>
      <c r="C26" s="98"/>
      <c r="D26" s="98"/>
      <c r="E26" s="98"/>
      <c r="F26" s="97" t="s">
        <v>5</v>
      </c>
      <c r="G26" s="97"/>
      <c r="H26" s="97" t="s">
        <v>76</v>
      </c>
      <c r="I26" s="97"/>
      <c r="J26" s="97" t="s">
        <v>77</v>
      </c>
      <c r="K26" s="97"/>
    </row>
    <row r="27" spans="1:11">
      <c r="A27" s="98"/>
      <c r="B27" s="98"/>
      <c r="C27" s="98"/>
      <c r="D27" s="98"/>
      <c r="E27" s="98"/>
      <c r="F27" s="97"/>
      <c r="G27" s="97"/>
      <c r="H27" s="97"/>
      <c r="I27" s="97"/>
      <c r="J27" s="97"/>
      <c r="K27" s="97"/>
    </row>
    <row r="28" spans="1:11">
      <c r="A28" s="98"/>
      <c r="B28" s="98"/>
      <c r="C28" s="98"/>
      <c r="D28" s="98"/>
      <c r="E28" s="98"/>
      <c r="F28" s="52" t="s">
        <v>6</v>
      </c>
      <c r="G28" s="52" t="s">
        <v>7</v>
      </c>
      <c r="H28" s="52" t="s">
        <v>6</v>
      </c>
      <c r="I28" s="52" t="s">
        <v>7</v>
      </c>
      <c r="J28" s="52" t="s">
        <v>6</v>
      </c>
      <c r="K28" s="52" t="s">
        <v>7</v>
      </c>
    </row>
    <row r="29" spans="1:11">
      <c r="A29" s="98"/>
      <c r="B29" s="98"/>
      <c r="C29" s="98"/>
      <c r="D29" s="98"/>
      <c r="E29" s="98"/>
      <c r="F29" s="52">
        <v>1</v>
      </c>
      <c r="G29" s="52">
        <v>2</v>
      </c>
      <c r="H29" s="52">
        <v>3</v>
      </c>
      <c r="I29" s="52">
        <v>4</v>
      </c>
      <c r="J29" s="52">
        <v>5</v>
      </c>
      <c r="K29" s="52">
        <v>6</v>
      </c>
    </row>
    <row r="30" spans="1:11">
      <c r="A30" s="54" t="s">
        <v>8</v>
      </c>
      <c r="B30" s="54"/>
      <c r="C30" s="54"/>
      <c r="D30" s="54"/>
      <c r="E30" s="54"/>
      <c r="F30" s="53"/>
      <c r="G30" s="53"/>
      <c r="H30" s="53"/>
      <c r="I30" s="53"/>
      <c r="J30" s="53"/>
      <c r="K30" s="53"/>
    </row>
    <row r="31" spans="1:11">
      <c r="A31" s="55">
        <v>6</v>
      </c>
      <c r="B31" s="99" t="s">
        <v>9</v>
      </c>
      <c r="C31" s="99"/>
      <c r="D31" s="99"/>
      <c r="E31" s="99"/>
      <c r="F31" s="56">
        <v>44298640.68</v>
      </c>
      <c r="G31" s="56">
        <v>5879440</v>
      </c>
      <c r="H31" s="56">
        <v>30621842.989999998</v>
      </c>
      <c r="I31" s="56">
        <v>4064217</v>
      </c>
      <c r="J31" s="56">
        <v>24988553.510000002</v>
      </c>
      <c r="K31" s="56">
        <v>3316551</v>
      </c>
    </row>
    <row r="32" spans="1:11">
      <c r="A32" s="55">
        <v>7</v>
      </c>
      <c r="B32" s="99" t="s">
        <v>10</v>
      </c>
      <c r="C32" s="99"/>
      <c r="D32" s="99"/>
      <c r="E32" s="99"/>
      <c r="F32" s="57">
        <v>2998.73</v>
      </c>
      <c r="G32" s="57">
        <v>398</v>
      </c>
      <c r="H32" s="57">
        <v>2260.35</v>
      </c>
      <c r="I32" s="57">
        <v>300</v>
      </c>
      <c r="J32" s="57">
        <v>941.81</v>
      </c>
      <c r="K32" s="57">
        <v>125</v>
      </c>
    </row>
    <row r="33" spans="1:173">
      <c r="A33" s="55">
        <v>3</v>
      </c>
      <c r="B33" s="99" t="s">
        <v>11</v>
      </c>
      <c r="C33" s="99"/>
      <c r="D33" s="99"/>
      <c r="E33" s="99"/>
      <c r="F33" s="57">
        <v>15523488.57</v>
      </c>
      <c r="G33" s="57">
        <v>2060321</v>
      </c>
      <c r="H33" s="57">
        <v>14256878.85</v>
      </c>
      <c r="I33" s="57">
        <v>1892213</v>
      </c>
      <c r="J33" s="57">
        <v>14451811.43</v>
      </c>
      <c r="K33" s="57">
        <v>1918085</v>
      </c>
    </row>
    <row r="34" spans="1:173">
      <c r="A34" s="55">
        <v>4</v>
      </c>
      <c r="B34" s="99" t="s">
        <v>12</v>
      </c>
      <c r="C34" s="99"/>
      <c r="D34" s="99"/>
      <c r="E34" s="99"/>
      <c r="F34" s="57">
        <v>24716354.629999999</v>
      </c>
      <c r="G34" s="57">
        <v>3280424</v>
      </c>
      <c r="H34" s="57">
        <v>15467220.93</v>
      </c>
      <c r="I34" s="57">
        <v>2052853</v>
      </c>
      <c r="J34" s="57">
        <v>9637680.3300000001</v>
      </c>
      <c r="K34" s="57">
        <v>1279140</v>
      </c>
    </row>
    <row r="35" spans="1:173">
      <c r="A35" s="55"/>
      <c r="B35" s="99" t="s">
        <v>13</v>
      </c>
      <c r="C35" s="99"/>
      <c r="D35" s="99"/>
      <c r="E35" s="99"/>
      <c r="F35" s="57">
        <v>4061796.21</v>
      </c>
      <c r="G35" s="57">
        <v>539093</v>
      </c>
      <c r="H35" s="57">
        <v>900003.56</v>
      </c>
      <c r="I35" s="57">
        <v>119451</v>
      </c>
      <c r="J35" s="57">
        <v>900154.25</v>
      </c>
      <c r="K35" s="57">
        <v>119451</v>
      </c>
    </row>
    <row r="36" spans="1:173" s="29" customFormat="1">
      <c r="A36" s="100" t="s">
        <v>14</v>
      </c>
      <c r="B36" s="100"/>
      <c r="C36" s="100"/>
      <c r="D36" s="100"/>
      <c r="E36" s="100"/>
      <c r="F36" s="58"/>
      <c r="G36" s="58"/>
      <c r="H36" s="58"/>
      <c r="I36" s="58"/>
      <c r="J36" s="58"/>
      <c r="K36" s="5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</row>
    <row r="37" spans="1:173">
      <c r="A37" s="55">
        <v>8</v>
      </c>
      <c r="B37" s="99" t="s">
        <v>15</v>
      </c>
      <c r="C37" s="99"/>
      <c r="D37" s="99"/>
      <c r="E37" s="99"/>
      <c r="F37" s="57">
        <v>2199998.66</v>
      </c>
      <c r="G37" s="57">
        <v>291990</v>
      </c>
      <c r="H37" s="57">
        <v>2199998.66</v>
      </c>
      <c r="I37" s="57">
        <v>291990</v>
      </c>
      <c r="J37" s="57">
        <v>2199998.66</v>
      </c>
      <c r="K37" s="57">
        <v>291990</v>
      </c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</row>
    <row r="38" spans="1:173">
      <c r="A38" s="55">
        <v>5</v>
      </c>
      <c r="B38" s="99" t="s">
        <v>16</v>
      </c>
      <c r="C38" s="99"/>
      <c r="D38" s="99"/>
      <c r="E38" s="99"/>
      <c r="F38" s="57">
        <v>6261794.8600000003</v>
      </c>
      <c r="G38" s="57">
        <v>831083</v>
      </c>
      <c r="H38" s="57">
        <v>3100002.21</v>
      </c>
      <c r="I38" s="57">
        <v>411441</v>
      </c>
      <c r="J38" s="57">
        <v>3100002.21</v>
      </c>
      <c r="K38" s="57">
        <v>411441</v>
      </c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</row>
    <row r="39" spans="1:173">
      <c r="A39" s="55"/>
      <c r="B39" s="99" t="s">
        <v>17</v>
      </c>
      <c r="C39" s="99"/>
      <c r="D39" s="99"/>
      <c r="E39" s="99"/>
      <c r="F39" s="57">
        <v>-4061796.21</v>
      </c>
      <c r="G39" s="57">
        <v>-539093</v>
      </c>
      <c r="H39" s="57">
        <v>-900003.56</v>
      </c>
      <c r="I39" s="57">
        <v>-119451</v>
      </c>
      <c r="J39" s="57">
        <v>-900003.56</v>
      </c>
      <c r="K39" s="57">
        <v>-119451</v>
      </c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</row>
    <row r="40" spans="1:173" s="29" customFormat="1">
      <c r="A40" s="100" t="s">
        <v>18</v>
      </c>
      <c r="B40" s="100"/>
      <c r="C40" s="100"/>
      <c r="D40" s="100"/>
      <c r="E40" s="100"/>
      <c r="F40" s="58"/>
      <c r="G40" s="58"/>
      <c r="H40" s="58"/>
      <c r="I40" s="58"/>
      <c r="J40" s="58"/>
      <c r="K40" s="58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</row>
    <row r="41" spans="1:173">
      <c r="A41" s="55">
        <v>9</v>
      </c>
      <c r="B41" s="99" t="s">
        <v>19</v>
      </c>
      <c r="C41" s="99"/>
      <c r="D41" s="99"/>
      <c r="E41" s="99"/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</row>
    <row r="42" spans="1:173">
      <c r="A42" s="55"/>
      <c r="B42" s="99" t="s">
        <v>20</v>
      </c>
      <c r="C42" s="99"/>
      <c r="D42" s="99"/>
      <c r="E42" s="99"/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</row>
    <row r="43" spans="1:173">
      <c r="A43" s="55"/>
      <c r="B43" s="102" t="s">
        <v>21</v>
      </c>
      <c r="C43" s="102"/>
      <c r="D43" s="102"/>
      <c r="E43" s="102"/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</row>
    <row r="44" spans="1:17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73">
      <c r="A45" s="101" t="s">
        <v>22</v>
      </c>
      <c r="B45" s="101"/>
      <c r="C45" s="101"/>
      <c r="D45" s="101"/>
      <c r="E45" s="101"/>
      <c r="F45" s="57">
        <f>G45*7.5345</f>
        <v>46501638.066</v>
      </c>
      <c r="G45" s="57">
        <f>G31+G32+G37</f>
        <v>6171828</v>
      </c>
      <c r="H45" s="57">
        <f>H31+H32+H37</f>
        <v>32824102</v>
      </c>
      <c r="I45" s="57">
        <f>I31+I32+I37</f>
        <v>4356507</v>
      </c>
      <c r="J45" s="57">
        <f>J31+J32+J37</f>
        <v>27189493.98</v>
      </c>
      <c r="K45" s="57">
        <f>K31+K32+K37</f>
        <v>3608666</v>
      </c>
    </row>
    <row r="46" spans="1:173">
      <c r="A46" s="101" t="s">
        <v>23</v>
      </c>
      <c r="B46" s="101"/>
      <c r="C46" s="101"/>
      <c r="D46" s="101"/>
      <c r="E46" s="101"/>
      <c r="F46" s="57">
        <f>G46*7.5345</f>
        <v>46501638.066</v>
      </c>
      <c r="G46" s="57">
        <f>G33+G34+G38</f>
        <v>6171828</v>
      </c>
      <c r="H46" s="57">
        <v>32824102</v>
      </c>
      <c r="I46" s="57">
        <f>I33+I34+I38</f>
        <v>4356507</v>
      </c>
      <c r="J46" s="57">
        <v>27189493.98</v>
      </c>
      <c r="K46" s="57">
        <f>K33+K34+K38</f>
        <v>3608666</v>
      </c>
    </row>
    <row r="47" spans="1:173">
      <c r="A47" s="101" t="s">
        <v>24</v>
      </c>
      <c r="B47" s="101"/>
      <c r="C47" s="101"/>
      <c r="D47" s="101"/>
      <c r="E47" s="101"/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</row>
    <row r="48" spans="1:173">
      <c r="A48" s="101" t="s">
        <v>25</v>
      </c>
      <c r="B48" s="101"/>
      <c r="C48" s="101"/>
      <c r="D48" s="101"/>
      <c r="E48" s="101"/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</row>
  </sheetData>
  <mergeCells count="32">
    <mergeCell ref="A6:B6"/>
    <mergeCell ref="A7:B7"/>
    <mergeCell ref="A8:B8"/>
    <mergeCell ref="A9:B9"/>
    <mergeCell ref="A11:B11"/>
    <mergeCell ref="A22:B22"/>
    <mergeCell ref="A12:B12"/>
    <mergeCell ref="A13:B13"/>
    <mergeCell ref="A18:C18"/>
    <mergeCell ref="A19:C19"/>
    <mergeCell ref="A20:C20"/>
    <mergeCell ref="A48:E48"/>
    <mergeCell ref="B33:E33"/>
    <mergeCell ref="B35:E35"/>
    <mergeCell ref="B41:E41"/>
    <mergeCell ref="B42:E42"/>
    <mergeCell ref="B43:E43"/>
    <mergeCell ref="A45:E45"/>
    <mergeCell ref="A46:E46"/>
    <mergeCell ref="B38:E38"/>
    <mergeCell ref="B39:E39"/>
    <mergeCell ref="A47:E47"/>
    <mergeCell ref="A40:E40"/>
    <mergeCell ref="H26:I27"/>
    <mergeCell ref="J26:K27"/>
    <mergeCell ref="A26:E29"/>
    <mergeCell ref="F26:G27"/>
    <mergeCell ref="B37:E37"/>
    <mergeCell ref="A36:E36"/>
    <mergeCell ref="B32:E32"/>
    <mergeCell ref="B34:E34"/>
    <mergeCell ref="B31:E3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FBDA-3E1E-44B6-A728-B32DAB42F4AD}">
  <dimension ref="A1:O85"/>
  <sheetViews>
    <sheetView tabSelected="1" topLeftCell="A28" workbookViewId="0">
      <selection activeCell="S55" sqref="S55"/>
    </sheetView>
  </sheetViews>
  <sheetFormatPr defaultRowHeight="15"/>
  <cols>
    <col min="1" max="1" width="13.5703125" customWidth="1"/>
    <col min="2" max="2" width="40.140625" customWidth="1"/>
    <col min="3" max="3" width="12.42578125" customWidth="1"/>
    <col min="4" max="4" width="24.5703125" customWidth="1"/>
    <col min="5" max="5" width="8.28515625" customWidth="1"/>
    <col min="6" max="6" width="12" customWidth="1"/>
    <col min="7" max="7" width="7.28515625" customWidth="1"/>
    <col min="8" max="8" width="18.42578125" customWidth="1"/>
    <col min="9" max="9" width="6.42578125" customWidth="1"/>
    <col min="10" max="10" width="8" customWidth="1"/>
  </cols>
  <sheetData>
    <row r="1" spans="1:8">
      <c r="A1" s="13" t="s">
        <v>29</v>
      </c>
      <c r="B1" s="12"/>
      <c r="C1" s="12"/>
    </row>
    <row r="2" spans="1:8">
      <c r="A2" s="13" t="s">
        <v>30</v>
      </c>
      <c r="B2" s="13"/>
      <c r="C2" s="13"/>
    </row>
    <row r="4" spans="1:8" ht="15" customHeight="1"/>
    <row r="5" spans="1:8" ht="15" customHeight="1">
      <c r="A5" s="6"/>
      <c r="B5" s="119" t="s">
        <v>283</v>
      </c>
      <c r="C5" s="119"/>
      <c r="D5" s="10">
        <v>6171828</v>
      </c>
      <c r="E5" s="111">
        <v>4356507</v>
      </c>
      <c r="F5" s="111"/>
      <c r="G5" s="111">
        <v>3608666</v>
      </c>
      <c r="H5" s="111"/>
    </row>
    <row r="6" spans="1:8" ht="15" customHeight="1">
      <c r="A6" s="6"/>
      <c r="B6" s="6"/>
      <c r="C6" s="6"/>
      <c r="D6" s="6"/>
      <c r="E6" s="6"/>
      <c r="F6" s="6"/>
      <c r="G6" s="6"/>
      <c r="H6" s="6"/>
    </row>
    <row r="7" spans="1:8" ht="15" customHeight="1">
      <c r="A7" s="6"/>
      <c r="B7" s="6"/>
      <c r="C7" s="6"/>
      <c r="D7" s="6"/>
      <c r="E7" s="6"/>
      <c r="F7" s="6"/>
      <c r="G7" s="6"/>
      <c r="H7" s="6"/>
    </row>
    <row r="8" spans="1:8" ht="15" customHeight="1">
      <c r="A8" s="9" t="s">
        <v>31</v>
      </c>
      <c r="B8" s="112" t="s">
        <v>32</v>
      </c>
      <c r="C8" s="112"/>
      <c r="D8" s="113" t="s">
        <v>26</v>
      </c>
      <c r="E8" s="113" t="s">
        <v>27</v>
      </c>
      <c r="F8" s="113"/>
      <c r="G8" s="113" t="s">
        <v>28</v>
      </c>
      <c r="H8" s="113"/>
    </row>
    <row r="9" spans="1:8">
      <c r="A9" s="6"/>
      <c r="B9" s="112"/>
      <c r="C9" s="112"/>
      <c r="D9" s="113"/>
      <c r="E9" s="113"/>
      <c r="F9" s="113"/>
      <c r="G9" s="113"/>
      <c r="H9" s="113"/>
    </row>
    <row r="10" spans="1:8" s="29" customFormat="1" ht="15" customHeight="1">
      <c r="A10" s="40" t="s">
        <v>33</v>
      </c>
      <c r="B10" s="114" t="s">
        <v>34</v>
      </c>
      <c r="C10" s="114"/>
      <c r="D10" s="41">
        <v>5879440</v>
      </c>
      <c r="E10" s="115">
        <v>4064217</v>
      </c>
      <c r="F10" s="115"/>
      <c r="G10" s="115">
        <v>3316551</v>
      </c>
      <c r="H10" s="115"/>
    </row>
    <row r="11" spans="1:8" s="33" customFormat="1" ht="15" customHeight="1">
      <c r="A11" s="38" t="s">
        <v>35</v>
      </c>
      <c r="B11" s="110" t="s">
        <v>36</v>
      </c>
      <c r="C11" s="110"/>
      <c r="D11" s="39">
        <v>1388267</v>
      </c>
      <c r="E11" s="107">
        <v>1389238</v>
      </c>
      <c r="F11" s="107"/>
      <c r="G11" s="107">
        <v>1407772</v>
      </c>
      <c r="H11" s="107"/>
    </row>
    <row r="12" spans="1:8" ht="15" customHeight="1">
      <c r="A12" s="6"/>
      <c r="B12" s="108" t="s">
        <v>37</v>
      </c>
      <c r="C12" s="108"/>
      <c r="D12" s="11" t="s">
        <v>38</v>
      </c>
      <c r="E12" s="109" t="s">
        <v>39</v>
      </c>
      <c r="F12" s="109"/>
      <c r="G12" s="109" t="s">
        <v>40</v>
      </c>
      <c r="H12" s="109"/>
    </row>
    <row r="13" spans="1:8" s="33" customFormat="1" ht="31.15" customHeight="1">
      <c r="A13" s="38" t="s">
        <v>41</v>
      </c>
      <c r="B13" s="116" t="s">
        <v>42</v>
      </c>
      <c r="C13" s="116"/>
      <c r="D13" s="39">
        <v>3973071</v>
      </c>
      <c r="E13" s="107">
        <v>2156238</v>
      </c>
      <c r="F13" s="107"/>
      <c r="G13" s="107">
        <v>1388711</v>
      </c>
      <c r="H13" s="107"/>
    </row>
    <row r="14" spans="1:8" ht="15" customHeight="1">
      <c r="A14" s="120"/>
      <c r="B14" s="118" t="s">
        <v>43</v>
      </c>
      <c r="C14" s="118"/>
      <c r="D14" s="117" t="s">
        <v>44</v>
      </c>
      <c r="E14" s="117" t="s">
        <v>45</v>
      </c>
      <c r="F14" s="117"/>
      <c r="G14" s="117" t="s">
        <v>46</v>
      </c>
      <c r="H14" s="117"/>
    </row>
    <row r="15" spans="1:8">
      <c r="A15" s="120"/>
      <c r="B15" s="118"/>
      <c r="C15" s="118"/>
      <c r="D15" s="117"/>
      <c r="E15" s="117"/>
      <c r="F15" s="117"/>
      <c r="G15" s="117"/>
      <c r="H15" s="117"/>
    </row>
    <row r="16" spans="1:8" s="33" customFormat="1">
      <c r="A16" s="38" t="s">
        <v>47</v>
      </c>
      <c r="B16" s="110" t="s">
        <v>48</v>
      </c>
      <c r="C16" s="110"/>
      <c r="D16" s="39">
        <v>41103</v>
      </c>
      <c r="E16" s="107">
        <v>41260</v>
      </c>
      <c r="F16" s="107"/>
      <c r="G16" s="107">
        <v>41810</v>
      </c>
      <c r="H16" s="107"/>
    </row>
    <row r="17" spans="1:8" ht="6" customHeight="1">
      <c r="A17" s="120"/>
      <c r="B17" s="118" t="s">
        <v>72</v>
      </c>
      <c r="C17" s="118"/>
      <c r="D17" s="117" t="s">
        <v>73</v>
      </c>
      <c r="E17" s="117" t="s">
        <v>74</v>
      </c>
      <c r="F17" s="117"/>
      <c r="G17" s="117" t="s">
        <v>75</v>
      </c>
      <c r="H17" s="117"/>
    </row>
    <row r="18" spans="1:8" ht="23.25" customHeight="1">
      <c r="A18" s="120"/>
      <c r="B18" s="118"/>
      <c r="C18" s="118"/>
      <c r="D18" s="117"/>
      <c r="E18" s="117"/>
      <c r="F18" s="117"/>
      <c r="G18" s="117"/>
      <c r="H18" s="117"/>
    </row>
    <row r="19" spans="1:8" s="33" customFormat="1" ht="15" customHeight="1">
      <c r="A19" s="38" t="s">
        <v>49</v>
      </c>
      <c r="B19" s="116" t="s">
        <v>50</v>
      </c>
      <c r="C19" s="116"/>
      <c r="D19" s="39">
        <v>476645</v>
      </c>
      <c r="E19" s="107">
        <v>477127</v>
      </c>
      <c r="F19" s="107"/>
      <c r="G19" s="107">
        <v>477904</v>
      </c>
      <c r="H19" s="107"/>
    </row>
    <row r="20" spans="1:8" s="33" customFormat="1">
      <c r="A20" s="32"/>
      <c r="B20" s="116"/>
      <c r="C20" s="116"/>
      <c r="D20" s="32"/>
      <c r="E20" s="32"/>
      <c r="F20" s="32"/>
      <c r="G20" s="32"/>
      <c r="H20" s="32"/>
    </row>
    <row r="21" spans="1:8" ht="15" customHeight="1">
      <c r="A21" s="6"/>
      <c r="B21" s="108" t="s">
        <v>51</v>
      </c>
      <c r="C21" s="108"/>
      <c r="D21" s="11" t="s">
        <v>52</v>
      </c>
      <c r="E21" s="109" t="s">
        <v>53</v>
      </c>
      <c r="F21" s="109"/>
      <c r="G21" s="109" t="s">
        <v>54</v>
      </c>
      <c r="H21" s="109"/>
    </row>
    <row r="22" spans="1:8" s="33" customFormat="1">
      <c r="A22" s="38" t="s">
        <v>55</v>
      </c>
      <c r="B22" s="116" t="s">
        <v>56</v>
      </c>
      <c r="C22" s="116"/>
      <c r="D22" s="39">
        <v>354</v>
      </c>
      <c r="E22" s="107">
        <v>354</v>
      </c>
      <c r="F22" s="107"/>
      <c r="G22" s="107">
        <v>354</v>
      </c>
      <c r="H22" s="107"/>
    </row>
    <row r="23" spans="1:8" s="33" customFormat="1">
      <c r="A23" s="32"/>
      <c r="B23" s="116"/>
      <c r="C23" s="116"/>
      <c r="D23" s="32"/>
      <c r="E23" s="32"/>
      <c r="F23" s="32"/>
      <c r="G23" s="32"/>
      <c r="H23" s="32"/>
    </row>
    <row r="24" spans="1:8">
      <c r="A24" s="6"/>
      <c r="B24" s="108" t="s">
        <v>57</v>
      </c>
      <c r="C24" s="108"/>
      <c r="D24" s="11" t="s">
        <v>58</v>
      </c>
      <c r="E24" s="109" t="s">
        <v>58</v>
      </c>
      <c r="F24" s="109"/>
      <c r="G24" s="109" t="s">
        <v>58</v>
      </c>
      <c r="H24" s="109"/>
    </row>
    <row r="25" spans="1:8" s="29" customFormat="1">
      <c r="A25" s="40" t="s">
        <v>59</v>
      </c>
      <c r="B25" s="114" t="s">
        <v>60</v>
      </c>
      <c r="C25" s="114"/>
      <c r="D25" s="41">
        <v>398</v>
      </c>
      <c r="E25" s="115">
        <v>300</v>
      </c>
      <c r="F25" s="115"/>
      <c r="G25" s="115">
        <v>125</v>
      </c>
      <c r="H25" s="115"/>
    </row>
    <row r="26" spans="1:8" s="33" customFormat="1">
      <c r="A26" s="38" t="s">
        <v>61</v>
      </c>
      <c r="B26" s="116" t="s">
        <v>62</v>
      </c>
      <c r="C26" s="116"/>
      <c r="D26" s="39">
        <v>398</v>
      </c>
      <c r="E26" s="107">
        <v>300</v>
      </c>
      <c r="F26" s="107"/>
      <c r="G26" s="107">
        <v>125</v>
      </c>
      <c r="H26" s="107"/>
    </row>
    <row r="27" spans="1:8">
      <c r="A27" s="6"/>
      <c r="B27" s="108" t="s">
        <v>57</v>
      </c>
      <c r="C27" s="108"/>
      <c r="D27" s="11" t="s">
        <v>63</v>
      </c>
      <c r="E27" s="109" t="s">
        <v>64</v>
      </c>
      <c r="F27" s="109"/>
      <c r="G27" s="109" t="s">
        <v>65</v>
      </c>
      <c r="H27" s="109"/>
    </row>
    <row r="28" spans="1:8" s="29" customFormat="1">
      <c r="A28" s="40" t="s">
        <v>66</v>
      </c>
      <c r="B28" s="114" t="s">
        <v>67</v>
      </c>
      <c r="C28" s="114"/>
      <c r="D28" s="41">
        <v>291990</v>
      </c>
      <c r="E28" s="115">
        <v>291990</v>
      </c>
      <c r="F28" s="115"/>
      <c r="G28" s="115">
        <v>291990</v>
      </c>
      <c r="H28" s="115"/>
    </row>
    <row r="29" spans="1:8" s="33" customFormat="1">
      <c r="A29" s="38" t="s">
        <v>68</v>
      </c>
      <c r="B29" s="110" t="s">
        <v>69</v>
      </c>
      <c r="C29" s="110"/>
      <c r="D29" s="39">
        <v>291990</v>
      </c>
      <c r="E29" s="107">
        <v>291990</v>
      </c>
      <c r="F29" s="107"/>
      <c r="G29" s="107">
        <v>291990</v>
      </c>
      <c r="H29" s="107"/>
    </row>
    <row r="30" spans="1:8" ht="15" customHeight="1">
      <c r="A30" s="6"/>
      <c r="B30" s="108" t="s">
        <v>70</v>
      </c>
      <c r="C30" s="108"/>
      <c r="D30" s="11" t="s">
        <v>71</v>
      </c>
      <c r="E30" s="109" t="s">
        <v>71</v>
      </c>
      <c r="F30" s="109"/>
      <c r="G30" s="109" t="s">
        <v>71</v>
      </c>
      <c r="H30" s="109"/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" customHeight="1">
      <c r="A34" s="6"/>
      <c r="B34" s="119" t="s">
        <v>284</v>
      </c>
      <c r="C34" s="119"/>
      <c r="D34" s="10">
        <v>6171828</v>
      </c>
      <c r="E34" s="111">
        <v>4356507</v>
      </c>
      <c r="F34" s="111"/>
      <c r="G34" s="111">
        <v>3608666</v>
      </c>
      <c r="H34" s="111"/>
      <c r="I34" s="17"/>
      <c r="J34" s="17"/>
      <c r="K34" s="17"/>
      <c r="L34" s="17"/>
      <c r="M34" s="17"/>
      <c r="N34" s="17"/>
      <c r="O34" s="17"/>
    </row>
    <row r="35" spans="1: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31</v>
      </c>
      <c r="B37" s="121" t="s">
        <v>78</v>
      </c>
      <c r="C37" s="121"/>
      <c r="D37" s="19" t="s">
        <v>117</v>
      </c>
      <c r="E37" s="19"/>
      <c r="F37" s="19" t="s">
        <v>119</v>
      </c>
      <c r="G37" s="19"/>
      <c r="H37" s="19"/>
      <c r="I37" s="20" t="s">
        <v>118</v>
      </c>
      <c r="J37" s="6"/>
      <c r="K37" s="16"/>
      <c r="L37" s="16"/>
      <c r="M37" s="16"/>
      <c r="N37" s="16"/>
      <c r="O37" s="16"/>
    </row>
    <row r="38" spans="1:15">
      <c r="A38" s="6"/>
      <c r="B38" s="121"/>
      <c r="C38" s="121"/>
      <c r="D38" s="6"/>
      <c r="E38" s="6"/>
      <c r="F38" s="6"/>
      <c r="G38" s="6"/>
      <c r="H38" s="6"/>
      <c r="I38" s="16"/>
      <c r="J38" s="6"/>
      <c r="K38" s="16"/>
      <c r="L38" s="16"/>
      <c r="M38" s="16"/>
      <c r="N38" s="16"/>
      <c r="O38" s="16"/>
    </row>
    <row r="39" spans="1: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26" t="s">
        <v>79</v>
      </c>
      <c r="B40" s="123" t="s">
        <v>80</v>
      </c>
      <c r="C40" s="123"/>
      <c r="D40" s="27">
        <v>2060321</v>
      </c>
      <c r="E40" s="124">
        <v>1892213</v>
      </c>
      <c r="F40" s="124"/>
      <c r="G40" s="124"/>
      <c r="H40" s="124">
        <v>1918085</v>
      </c>
      <c r="I40" s="124"/>
      <c r="J40" s="124"/>
    </row>
    <row r="41" spans="1:15" s="33" customFormat="1" ht="15" customHeight="1">
      <c r="A41" s="34" t="s">
        <v>81</v>
      </c>
      <c r="B41" s="34" t="s">
        <v>82</v>
      </c>
      <c r="C41" s="34"/>
      <c r="D41" s="37">
        <v>620617</v>
      </c>
      <c r="E41" s="122">
        <v>610767</v>
      </c>
      <c r="F41" s="122"/>
      <c r="G41" s="122"/>
      <c r="H41" s="122">
        <v>610787</v>
      </c>
      <c r="I41" s="122"/>
      <c r="J41" s="122"/>
    </row>
    <row r="42" spans="1:15" ht="15" customHeight="1">
      <c r="A42" s="6"/>
      <c r="B42" s="118" t="s">
        <v>100</v>
      </c>
      <c r="C42" s="118"/>
      <c r="D42" s="117" t="s">
        <v>120</v>
      </c>
      <c r="E42" s="117" t="s">
        <v>121</v>
      </c>
      <c r="F42" s="117"/>
      <c r="G42" s="117"/>
      <c r="H42" s="117" t="s">
        <v>122</v>
      </c>
      <c r="I42" s="117"/>
      <c r="J42" s="117"/>
    </row>
    <row r="43" spans="1:15">
      <c r="A43" s="6"/>
      <c r="B43" s="118"/>
      <c r="C43" s="118"/>
      <c r="D43" s="117"/>
      <c r="E43" s="117"/>
      <c r="F43" s="117"/>
      <c r="G43" s="117"/>
      <c r="H43" s="117"/>
      <c r="I43" s="117"/>
      <c r="J43" s="117"/>
    </row>
    <row r="44" spans="1:15" ht="12" customHeight="1">
      <c r="A44" s="6"/>
      <c r="B44" s="118"/>
      <c r="C44" s="118"/>
      <c r="D44" s="117"/>
      <c r="E44" s="117"/>
      <c r="F44" s="117"/>
      <c r="G44" s="117"/>
      <c r="H44" s="117"/>
      <c r="I44" s="117"/>
      <c r="J44" s="117"/>
    </row>
    <row r="45" spans="1:15" ht="8.25" hidden="1" customHeight="1">
      <c r="A45" s="6"/>
      <c r="B45" s="118"/>
      <c r="C45" s="118"/>
      <c r="D45" s="117"/>
      <c r="E45" s="117"/>
      <c r="F45" s="117"/>
      <c r="G45" s="117"/>
      <c r="H45" s="117"/>
      <c r="I45" s="117"/>
      <c r="J45" s="117"/>
    </row>
    <row r="46" spans="1:15" s="33" customFormat="1">
      <c r="A46" s="30" t="s">
        <v>83</v>
      </c>
      <c r="B46" s="127" t="s">
        <v>84</v>
      </c>
      <c r="C46" s="127"/>
      <c r="D46" s="31">
        <v>1063418</v>
      </c>
      <c r="E46" s="122">
        <v>924760</v>
      </c>
      <c r="F46" s="122"/>
      <c r="G46" s="122"/>
      <c r="H46" s="122">
        <v>963374</v>
      </c>
      <c r="I46" s="122"/>
      <c r="J46" s="122"/>
    </row>
    <row r="47" spans="1:15" ht="9.75" customHeight="1">
      <c r="A47" s="120"/>
      <c r="B47" s="118" t="s">
        <v>123</v>
      </c>
      <c r="C47" s="118"/>
      <c r="D47" s="117" t="s">
        <v>124</v>
      </c>
      <c r="E47" s="117" t="s">
        <v>125</v>
      </c>
      <c r="F47" s="117"/>
      <c r="G47" s="117"/>
      <c r="H47" s="117" t="s">
        <v>126</v>
      </c>
      <c r="I47" s="117"/>
      <c r="J47" s="117"/>
    </row>
    <row r="48" spans="1:15">
      <c r="A48" s="120"/>
      <c r="B48" s="118"/>
      <c r="C48" s="118"/>
      <c r="D48" s="117"/>
      <c r="E48" s="117"/>
      <c r="F48" s="117"/>
      <c r="G48" s="117"/>
      <c r="H48" s="117"/>
      <c r="I48" s="117"/>
      <c r="J48" s="117"/>
    </row>
    <row r="49" spans="1:10">
      <c r="A49" s="120"/>
      <c r="B49" s="118"/>
      <c r="C49" s="118"/>
      <c r="D49" s="117"/>
      <c r="E49" s="117"/>
      <c r="F49" s="117"/>
      <c r="G49" s="117"/>
      <c r="H49" s="117"/>
      <c r="I49" s="117"/>
      <c r="J49" s="117"/>
    </row>
    <row r="50" spans="1:10">
      <c r="A50" s="120"/>
      <c r="B50" s="118"/>
      <c r="C50" s="118"/>
      <c r="D50" s="117"/>
      <c r="E50" s="117"/>
      <c r="F50" s="117"/>
      <c r="G50" s="117"/>
      <c r="H50" s="117"/>
      <c r="I50" s="117"/>
      <c r="J50" s="117"/>
    </row>
    <row r="51" spans="1:10">
      <c r="A51" s="120"/>
      <c r="B51" s="118"/>
      <c r="C51" s="118"/>
      <c r="D51" s="117"/>
      <c r="E51" s="117"/>
      <c r="F51" s="117"/>
      <c r="G51" s="117"/>
      <c r="H51" s="117"/>
      <c r="I51" s="117"/>
      <c r="J51" s="117"/>
    </row>
    <row r="52" spans="1:10">
      <c r="A52" s="120"/>
      <c r="B52" s="118"/>
      <c r="C52" s="118"/>
      <c r="D52" s="117"/>
      <c r="E52" s="117"/>
      <c r="F52" s="117"/>
      <c r="G52" s="117"/>
      <c r="H52" s="117"/>
      <c r="I52" s="117"/>
      <c r="J52" s="117"/>
    </row>
    <row r="53" spans="1:10" ht="0.75" customHeight="1">
      <c r="A53" s="120"/>
      <c r="B53" s="118"/>
      <c r="C53" s="118"/>
      <c r="D53" s="117"/>
      <c r="E53" s="117"/>
      <c r="F53" s="117"/>
      <c r="G53" s="117"/>
      <c r="H53" s="117"/>
      <c r="I53" s="117"/>
      <c r="J53" s="117"/>
    </row>
    <row r="54" spans="1:10" hidden="1">
      <c r="A54" s="120"/>
      <c r="B54" s="118"/>
      <c r="C54" s="118"/>
      <c r="D54" s="117"/>
      <c r="E54" s="117"/>
      <c r="F54" s="117"/>
      <c r="G54" s="117"/>
      <c r="H54" s="117"/>
      <c r="I54" s="117"/>
      <c r="J54" s="117"/>
    </row>
    <row r="55" spans="1:10" s="33" customFormat="1">
      <c r="A55" s="30" t="s">
        <v>85</v>
      </c>
      <c r="B55" s="127" t="s">
        <v>86</v>
      </c>
      <c r="C55" s="127"/>
      <c r="D55" s="31">
        <v>26179</v>
      </c>
      <c r="E55" s="32"/>
      <c r="F55" s="122">
        <v>24512</v>
      </c>
      <c r="G55" s="122"/>
      <c r="H55" s="122">
        <v>22846</v>
      </c>
      <c r="I55" s="122"/>
      <c r="J55" s="122"/>
    </row>
    <row r="56" spans="1:10" ht="45" customHeight="1">
      <c r="A56" s="6"/>
      <c r="B56" s="18" t="s">
        <v>87</v>
      </c>
      <c r="C56" s="18"/>
      <c r="D56" s="15" t="s">
        <v>88</v>
      </c>
      <c r="E56" s="6"/>
      <c r="F56" s="125" t="s">
        <v>89</v>
      </c>
      <c r="G56" s="125"/>
      <c r="H56" s="125" t="s">
        <v>90</v>
      </c>
      <c r="I56" s="125"/>
      <c r="J56" s="125"/>
    </row>
    <row r="57" spans="1:10" s="33" customFormat="1">
      <c r="A57" s="30" t="s">
        <v>91</v>
      </c>
      <c r="B57" s="34" t="s">
        <v>92</v>
      </c>
      <c r="C57" s="34"/>
      <c r="D57" s="35">
        <v>16288</v>
      </c>
      <c r="E57" s="36"/>
      <c r="F57" s="107">
        <v>16288</v>
      </c>
      <c r="G57" s="107"/>
      <c r="H57" s="107">
        <v>16288</v>
      </c>
      <c r="I57" s="107"/>
      <c r="J57" s="107"/>
    </row>
    <row r="58" spans="1:10" ht="15" customHeight="1">
      <c r="A58" s="120"/>
      <c r="B58" s="128" t="s">
        <v>93</v>
      </c>
      <c r="C58" s="128"/>
      <c r="D58" s="125" t="s">
        <v>94</v>
      </c>
      <c r="E58" s="120"/>
      <c r="F58" s="125" t="s">
        <v>94</v>
      </c>
      <c r="G58" s="125"/>
      <c r="H58" s="125" t="s">
        <v>94</v>
      </c>
      <c r="I58" s="125"/>
      <c r="J58" s="125"/>
    </row>
    <row r="59" spans="1:10">
      <c r="A59" s="120"/>
      <c r="B59" s="128"/>
      <c r="C59" s="128"/>
      <c r="D59" s="125"/>
      <c r="E59" s="120"/>
      <c r="F59" s="125"/>
      <c r="G59" s="125"/>
      <c r="H59" s="125"/>
      <c r="I59" s="125"/>
      <c r="J59" s="125"/>
    </row>
    <row r="60" spans="1:10" s="33" customFormat="1" ht="25.15" customHeight="1">
      <c r="A60" s="77" t="s">
        <v>95</v>
      </c>
      <c r="B60" s="130" t="s">
        <v>258</v>
      </c>
      <c r="C60" s="131"/>
      <c r="D60" s="31">
        <v>36884</v>
      </c>
      <c r="E60" s="32"/>
      <c r="F60" s="122">
        <v>35504</v>
      </c>
      <c r="G60" s="122"/>
      <c r="H60" s="122">
        <v>36504</v>
      </c>
      <c r="I60" s="122"/>
      <c r="J60" s="122"/>
    </row>
    <row r="61" spans="1:10" ht="15" customHeight="1">
      <c r="A61" s="120"/>
      <c r="B61" s="128" t="s">
        <v>93</v>
      </c>
      <c r="C61" s="128"/>
      <c r="D61" s="125" t="s">
        <v>96</v>
      </c>
      <c r="E61" s="120"/>
      <c r="F61" s="125" t="s">
        <v>97</v>
      </c>
      <c r="G61" s="125"/>
      <c r="H61" s="125" t="s">
        <v>98</v>
      </c>
      <c r="I61" s="125"/>
      <c r="J61" s="125"/>
    </row>
    <row r="62" spans="1:10">
      <c r="A62" s="120"/>
      <c r="B62" s="128"/>
      <c r="C62" s="128"/>
      <c r="D62" s="125"/>
      <c r="E62" s="120"/>
      <c r="F62" s="125"/>
      <c r="G62" s="125"/>
      <c r="H62" s="125"/>
      <c r="I62" s="125"/>
      <c r="J62" s="125"/>
    </row>
    <row r="63" spans="1:10" s="33" customFormat="1" ht="30" customHeight="1">
      <c r="A63" s="30" t="s">
        <v>99</v>
      </c>
      <c r="B63" s="116" t="s">
        <v>289</v>
      </c>
      <c r="C63" s="129"/>
      <c r="D63" s="31">
        <v>136679</v>
      </c>
      <c r="E63" s="32"/>
      <c r="F63" s="122">
        <v>135899</v>
      </c>
      <c r="G63" s="122"/>
      <c r="H63" s="122">
        <v>135849</v>
      </c>
      <c r="I63" s="122"/>
      <c r="J63" s="122"/>
    </row>
    <row r="64" spans="1:10" ht="15" customHeight="1">
      <c r="A64" s="120"/>
      <c r="B64" s="128" t="s">
        <v>100</v>
      </c>
      <c r="C64" s="128"/>
      <c r="D64" s="125" t="s">
        <v>101</v>
      </c>
      <c r="E64" s="120"/>
      <c r="F64" s="125" t="s">
        <v>102</v>
      </c>
      <c r="G64" s="125"/>
      <c r="H64" s="125" t="s">
        <v>103</v>
      </c>
      <c r="I64" s="125"/>
      <c r="J64" s="125"/>
    </row>
    <row r="65" spans="1:10">
      <c r="A65" s="120"/>
      <c r="B65" s="128"/>
      <c r="C65" s="128"/>
      <c r="D65" s="125"/>
      <c r="E65" s="120"/>
      <c r="F65" s="125"/>
      <c r="G65" s="125"/>
      <c r="H65" s="125"/>
      <c r="I65" s="125"/>
      <c r="J65" s="125"/>
    </row>
    <row r="66" spans="1:10">
      <c r="A66" s="120"/>
      <c r="B66" s="128"/>
      <c r="C66" s="128"/>
      <c r="D66" s="125"/>
      <c r="E66" s="120"/>
      <c r="F66" s="125"/>
      <c r="G66" s="125"/>
      <c r="H66" s="125"/>
      <c r="I66" s="125"/>
      <c r="J66" s="125"/>
    </row>
    <row r="67" spans="1:10" s="33" customFormat="1">
      <c r="A67" s="30" t="s">
        <v>104</v>
      </c>
      <c r="B67" s="127" t="s">
        <v>105</v>
      </c>
      <c r="C67" s="127"/>
      <c r="D67" s="31">
        <v>160256</v>
      </c>
      <c r="E67" s="32"/>
      <c r="F67" s="122">
        <v>144483</v>
      </c>
      <c r="G67" s="122"/>
      <c r="H67" s="122">
        <v>132437</v>
      </c>
      <c r="I67" s="122"/>
      <c r="J67" s="122"/>
    </row>
    <row r="68" spans="1:10" ht="15" customHeight="1">
      <c r="A68" s="120"/>
      <c r="B68" s="118" t="s">
        <v>127</v>
      </c>
      <c r="C68" s="128"/>
      <c r="D68" s="117" t="s">
        <v>128</v>
      </c>
      <c r="E68" s="120"/>
      <c r="F68" s="117" t="s">
        <v>129</v>
      </c>
      <c r="G68" s="125"/>
      <c r="H68" s="117" t="s">
        <v>130</v>
      </c>
      <c r="I68" s="125"/>
      <c r="J68" s="125"/>
    </row>
    <row r="69" spans="1:10">
      <c r="A69" s="120"/>
      <c r="B69" s="128"/>
      <c r="C69" s="128"/>
      <c r="D69" s="125"/>
      <c r="E69" s="120"/>
      <c r="F69" s="125"/>
      <c r="G69" s="125"/>
      <c r="H69" s="125"/>
      <c r="I69" s="125"/>
      <c r="J69" s="125"/>
    </row>
    <row r="70" spans="1:10">
      <c r="A70" s="120"/>
      <c r="B70" s="128"/>
      <c r="C70" s="128"/>
      <c r="D70" s="125"/>
      <c r="E70" s="120"/>
      <c r="F70" s="125"/>
      <c r="G70" s="125"/>
      <c r="H70" s="125"/>
      <c r="I70" s="125"/>
      <c r="J70" s="125"/>
    </row>
    <row r="71" spans="1:10" ht="5.25" customHeight="1">
      <c r="A71" s="6"/>
      <c r="B71" s="128"/>
      <c r="C71" s="128"/>
      <c r="D71" s="125"/>
      <c r="E71" s="120"/>
      <c r="F71" s="125"/>
      <c r="G71" s="125"/>
      <c r="H71" s="125"/>
      <c r="I71" s="125"/>
      <c r="J71" s="125"/>
    </row>
    <row r="72" spans="1:10" s="29" customFormat="1">
      <c r="A72" s="26" t="s">
        <v>106</v>
      </c>
      <c r="B72" s="123" t="s">
        <v>107</v>
      </c>
      <c r="C72" s="123"/>
      <c r="D72" s="27">
        <v>3280424</v>
      </c>
      <c r="E72" s="28"/>
      <c r="F72" s="124">
        <v>2052853</v>
      </c>
      <c r="G72" s="124"/>
      <c r="H72" s="124">
        <v>1279140</v>
      </c>
      <c r="I72" s="124"/>
      <c r="J72" s="124"/>
    </row>
    <row r="73" spans="1:10" s="33" customFormat="1">
      <c r="A73" s="30" t="s">
        <v>108</v>
      </c>
      <c r="B73" s="126" t="s">
        <v>194</v>
      </c>
      <c r="C73" s="127"/>
      <c r="D73" s="31">
        <v>3041357</v>
      </c>
      <c r="E73" s="32"/>
      <c r="F73" s="122">
        <v>1992670</v>
      </c>
      <c r="G73" s="122"/>
      <c r="H73" s="122">
        <v>1218957</v>
      </c>
      <c r="I73" s="122"/>
      <c r="J73" s="122"/>
    </row>
    <row r="74" spans="1:10" ht="15" customHeight="1">
      <c r="A74" s="120"/>
      <c r="B74" s="118" t="s">
        <v>131</v>
      </c>
      <c r="C74" s="128"/>
      <c r="D74" s="117" t="s">
        <v>132</v>
      </c>
      <c r="E74" s="120"/>
      <c r="F74" s="117" t="s">
        <v>133</v>
      </c>
      <c r="G74" s="125"/>
      <c r="H74" s="117" t="s">
        <v>134</v>
      </c>
      <c r="I74" s="125"/>
      <c r="J74" s="125"/>
    </row>
    <row r="75" spans="1:10">
      <c r="A75" s="120"/>
      <c r="B75" s="128"/>
      <c r="C75" s="128"/>
      <c r="D75" s="125"/>
      <c r="E75" s="120"/>
      <c r="F75" s="125"/>
      <c r="G75" s="125"/>
      <c r="H75" s="125"/>
      <c r="I75" s="125"/>
      <c r="J75" s="125"/>
    </row>
    <row r="76" spans="1:10">
      <c r="A76" s="120"/>
      <c r="B76" s="128"/>
      <c r="C76" s="128"/>
      <c r="D76" s="125"/>
      <c r="E76" s="120"/>
      <c r="F76" s="125"/>
      <c r="G76" s="125"/>
      <c r="H76" s="125"/>
      <c r="I76" s="125"/>
      <c r="J76" s="125"/>
    </row>
    <row r="77" spans="1:10">
      <c r="A77" s="120"/>
      <c r="B77" s="128"/>
      <c r="C77" s="128"/>
      <c r="D77" s="125"/>
      <c r="E77" s="120"/>
      <c r="F77" s="125"/>
      <c r="G77" s="125"/>
      <c r="H77" s="125"/>
      <c r="I77" s="125"/>
      <c r="J77" s="125"/>
    </row>
    <row r="78" spans="1:10" hidden="1">
      <c r="A78" s="120"/>
      <c r="B78" s="128"/>
      <c r="C78" s="128"/>
      <c r="D78" s="125"/>
      <c r="E78" s="120"/>
      <c r="F78" s="125"/>
      <c r="G78" s="125"/>
      <c r="H78" s="125"/>
      <c r="I78" s="125"/>
      <c r="J78" s="125"/>
    </row>
    <row r="79" spans="1:10" s="33" customFormat="1">
      <c r="A79" s="30" t="s">
        <v>109</v>
      </c>
      <c r="B79" s="126" t="s">
        <v>225</v>
      </c>
      <c r="C79" s="127"/>
      <c r="D79" s="31">
        <v>239067</v>
      </c>
      <c r="E79" s="32"/>
      <c r="F79" s="122">
        <v>60183</v>
      </c>
      <c r="G79" s="122"/>
      <c r="H79" s="122">
        <v>60183</v>
      </c>
      <c r="I79" s="122"/>
      <c r="J79" s="122"/>
    </row>
    <row r="80" spans="1:10" ht="15" customHeight="1">
      <c r="A80" s="120"/>
      <c r="B80" s="118" t="s">
        <v>137</v>
      </c>
      <c r="C80" s="128"/>
      <c r="D80" s="117" t="s">
        <v>135</v>
      </c>
      <c r="E80" s="120"/>
      <c r="F80" s="117" t="s">
        <v>136</v>
      </c>
      <c r="G80" s="125"/>
      <c r="H80" s="117" t="s">
        <v>136</v>
      </c>
      <c r="I80" s="125"/>
      <c r="J80" s="125"/>
    </row>
    <row r="81" spans="1:10">
      <c r="A81" s="120"/>
      <c r="B81" s="128"/>
      <c r="C81" s="128"/>
      <c r="D81" s="125"/>
      <c r="E81" s="120"/>
      <c r="F81" s="125"/>
      <c r="G81" s="125"/>
      <c r="H81" s="125"/>
      <c r="I81" s="125"/>
      <c r="J81" s="125"/>
    </row>
    <row r="82" spans="1:10" s="29" customFormat="1">
      <c r="A82" s="26" t="s">
        <v>110</v>
      </c>
      <c r="B82" s="123" t="s">
        <v>171</v>
      </c>
      <c r="C82" s="123"/>
      <c r="D82" s="27">
        <v>831083</v>
      </c>
      <c r="E82" s="28"/>
      <c r="F82" s="124">
        <v>411441</v>
      </c>
      <c r="G82" s="124"/>
      <c r="H82" s="124">
        <v>411441</v>
      </c>
      <c r="I82" s="124"/>
      <c r="J82" s="124"/>
    </row>
    <row r="83" spans="1:10" s="33" customFormat="1">
      <c r="A83" s="30" t="s">
        <v>111</v>
      </c>
      <c r="B83" s="127" t="s">
        <v>112</v>
      </c>
      <c r="C83" s="127"/>
      <c r="D83" s="31">
        <v>831083</v>
      </c>
      <c r="E83" s="32"/>
      <c r="F83" s="122">
        <v>411441</v>
      </c>
      <c r="G83" s="122"/>
      <c r="H83" s="122">
        <v>411441</v>
      </c>
      <c r="I83" s="122"/>
      <c r="J83" s="122"/>
    </row>
    <row r="84" spans="1:10" ht="15" customHeight="1">
      <c r="A84" s="6"/>
      <c r="B84" s="128" t="s">
        <v>113</v>
      </c>
      <c r="C84" s="128"/>
      <c r="D84" s="125" t="s">
        <v>114</v>
      </c>
      <c r="E84" s="120"/>
      <c r="F84" s="125" t="s">
        <v>115</v>
      </c>
      <c r="G84" s="125"/>
      <c r="H84" s="125" t="s">
        <v>116</v>
      </c>
      <c r="I84" s="125"/>
      <c r="J84" s="125"/>
    </row>
    <row r="85" spans="1:10" ht="49.5" customHeight="1">
      <c r="A85" s="6"/>
      <c r="B85" s="128"/>
      <c r="C85" s="128"/>
      <c r="D85" s="125"/>
      <c r="E85" s="120"/>
      <c r="F85" s="125"/>
      <c r="G85" s="125"/>
      <c r="H85" s="125"/>
      <c r="I85" s="125"/>
      <c r="J85" s="125"/>
    </row>
  </sheetData>
  <mergeCells count="155">
    <mergeCell ref="A68:A70"/>
    <mergeCell ref="A74:A78"/>
    <mergeCell ref="A80:A81"/>
    <mergeCell ref="E80:E81"/>
    <mergeCell ref="E84:E85"/>
    <mergeCell ref="A47:A54"/>
    <mergeCell ref="H56:J56"/>
    <mergeCell ref="F56:G56"/>
    <mergeCell ref="D58:D59"/>
    <mergeCell ref="D61:D62"/>
    <mergeCell ref="A64:A66"/>
    <mergeCell ref="A58:A59"/>
    <mergeCell ref="A61:A62"/>
    <mergeCell ref="B83:C83"/>
    <mergeCell ref="F83:G83"/>
    <mergeCell ref="H83:J83"/>
    <mergeCell ref="F84:G85"/>
    <mergeCell ref="H84:J85"/>
    <mergeCell ref="H68:J71"/>
    <mergeCell ref="B84:C85"/>
    <mergeCell ref="B80:C81"/>
    <mergeCell ref="F80:G81"/>
    <mergeCell ref="B82:C82"/>
    <mergeCell ref="D84:D85"/>
    <mergeCell ref="E42:G45"/>
    <mergeCell ref="E46:G46"/>
    <mergeCell ref="D80:D81"/>
    <mergeCell ref="D74:D78"/>
    <mergeCell ref="D68:D71"/>
    <mergeCell ref="F63:G63"/>
    <mergeCell ref="D64:D66"/>
    <mergeCell ref="E47:G54"/>
    <mergeCell ref="H58:J59"/>
    <mergeCell ref="H55:J55"/>
    <mergeCell ref="H46:J46"/>
    <mergeCell ref="H47:J54"/>
    <mergeCell ref="E58:E59"/>
    <mergeCell ref="E61:E62"/>
    <mergeCell ref="E64:E66"/>
    <mergeCell ref="E68:E71"/>
    <mergeCell ref="F57:G57"/>
    <mergeCell ref="H57:J57"/>
    <mergeCell ref="F58:G59"/>
    <mergeCell ref="H63:J63"/>
    <mergeCell ref="H64:J66"/>
    <mergeCell ref="H60:J60"/>
    <mergeCell ref="H61:J62"/>
    <mergeCell ref="H67:J67"/>
    <mergeCell ref="E40:G40"/>
    <mergeCell ref="E41:G41"/>
    <mergeCell ref="B61:C62"/>
    <mergeCell ref="B64:C66"/>
    <mergeCell ref="B68:C71"/>
    <mergeCell ref="B74:C78"/>
    <mergeCell ref="B73:C73"/>
    <mergeCell ref="F72:G72"/>
    <mergeCell ref="B47:C54"/>
    <mergeCell ref="B42:C45"/>
    <mergeCell ref="B58:C59"/>
    <mergeCell ref="B55:C55"/>
    <mergeCell ref="F55:G55"/>
    <mergeCell ref="B46:C46"/>
    <mergeCell ref="D47:D54"/>
    <mergeCell ref="E74:E78"/>
    <mergeCell ref="B63:C63"/>
    <mergeCell ref="F64:G66"/>
    <mergeCell ref="B60:C60"/>
    <mergeCell ref="F60:G60"/>
    <mergeCell ref="F61:G62"/>
    <mergeCell ref="B67:C67"/>
    <mergeCell ref="F67:G67"/>
    <mergeCell ref="F68:G71"/>
    <mergeCell ref="F82:G82"/>
    <mergeCell ref="H82:J82"/>
    <mergeCell ref="H80:J81"/>
    <mergeCell ref="F74:G78"/>
    <mergeCell ref="H74:J78"/>
    <mergeCell ref="B79:C79"/>
    <mergeCell ref="F79:G79"/>
    <mergeCell ref="H79:J79"/>
    <mergeCell ref="B72:C72"/>
    <mergeCell ref="H72:J72"/>
    <mergeCell ref="F73:G73"/>
    <mergeCell ref="H73:J73"/>
    <mergeCell ref="B5:C5"/>
    <mergeCell ref="B10:C10"/>
    <mergeCell ref="E10:F10"/>
    <mergeCell ref="E5:F5"/>
    <mergeCell ref="A17:A18"/>
    <mergeCell ref="E29:F29"/>
    <mergeCell ref="B37:C38"/>
    <mergeCell ref="H41:J41"/>
    <mergeCell ref="D42:D45"/>
    <mergeCell ref="H42:J45"/>
    <mergeCell ref="B40:C40"/>
    <mergeCell ref="H40:J40"/>
    <mergeCell ref="E34:F34"/>
    <mergeCell ref="G34:H34"/>
    <mergeCell ref="G13:H13"/>
    <mergeCell ref="B34:C34"/>
    <mergeCell ref="A14:A15"/>
    <mergeCell ref="B24:C24"/>
    <mergeCell ref="B12:C12"/>
    <mergeCell ref="E21:F21"/>
    <mergeCell ref="E16:F16"/>
    <mergeCell ref="D17:D18"/>
    <mergeCell ref="E17:F18"/>
    <mergeCell ref="G19:H19"/>
    <mergeCell ref="G10:H10"/>
    <mergeCell ref="B16:C16"/>
    <mergeCell ref="B17:C18"/>
    <mergeCell ref="G16:H16"/>
    <mergeCell ref="B26:C26"/>
    <mergeCell ref="E26:F26"/>
    <mergeCell ref="G26:H26"/>
    <mergeCell ref="E12:F12"/>
    <mergeCell ref="G12:H12"/>
    <mergeCell ref="E14:F15"/>
    <mergeCell ref="G14:H15"/>
    <mergeCell ref="G21:H21"/>
    <mergeCell ref="B14:C15"/>
    <mergeCell ref="D14:D15"/>
    <mergeCell ref="E24:F24"/>
    <mergeCell ref="G24:H24"/>
    <mergeCell ref="E25:F25"/>
    <mergeCell ref="G25:H25"/>
    <mergeCell ref="B11:C11"/>
    <mergeCell ref="E11:F11"/>
    <mergeCell ref="G11:H11"/>
    <mergeCell ref="B13:C13"/>
    <mergeCell ref="E13:F13"/>
    <mergeCell ref="G29:H29"/>
    <mergeCell ref="B30:C30"/>
    <mergeCell ref="E30:F30"/>
    <mergeCell ref="G30:H30"/>
    <mergeCell ref="B29:C29"/>
    <mergeCell ref="G5:H5"/>
    <mergeCell ref="B8:C9"/>
    <mergeCell ref="D8:D9"/>
    <mergeCell ref="E8:F9"/>
    <mergeCell ref="G8:H9"/>
    <mergeCell ref="E27:F27"/>
    <mergeCell ref="G27:H27"/>
    <mergeCell ref="B28:C28"/>
    <mergeCell ref="E28:F28"/>
    <mergeCell ref="G28:H28"/>
    <mergeCell ref="B27:C27"/>
    <mergeCell ref="B21:C21"/>
    <mergeCell ref="B22:C23"/>
    <mergeCell ref="E22:F22"/>
    <mergeCell ref="G22:H22"/>
    <mergeCell ref="B25:C25"/>
    <mergeCell ref="G17:H18"/>
    <mergeCell ref="B19:C20"/>
    <mergeCell ref="E19:F19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7EBE-B76F-46F6-B1BD-A50676F18E16}">
  <dimension ref="A2:L20"/>
  <sheetViews>
    <sheetView workbookViewId="0">
      <selection activeCell="B35" sqref="B35"/>
    </sheetView>
  </sheetViews>
  <sheetFormatPr defaultRowHeight="15"/>
  <cols>
    <col min="2" max="2" width="42.5703125" customWidth="1"/>
    <col min="3" max="3" width="9.140625" hidden="1" customWidth="1"/>
    <col min="6" max="6" width="18.5703125" customWidth="1"/>
    <col min="8" max="8" width="17.85546875" customWidth="1"/>
    <col min="12" max="12" width="14.28515625" customWidth="1"/>
  </cols>
  <sheetData>
    <row r="2" spans="1:12">
      <c r="A2" s="6"/>
      <c r="B2" s="132" t="s">
        <v>285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6"/>
      <c r="B5" s="6"/>
      <c r="C5" s="6"/>
      <c r="D5" s="6"/>
      <c r="E5" s="6"/>
      <c r="F5" s="22" t="s">
        <v>117</v>
      </c>
      <c r="G5" s="6"/>
      <c r="H5" s="22" t="s">
        <v>119</v>
      </c>
      <c r="I5" s="6"/>
      <c r="J5" s="134" t="s">
        <v>118</v>
      </c>
      <c r="K5" s="134"/>
      <c r="L5" s="6"/>
    </row>
    <row r="6" spans="1:12" ht="33.75" customHeight="1">
      <c r="A6" s="32"/>
      <c r="B6" s="46" t="s">
        <v>138</v>
      </c>
      <c r="C6" s="47"/>
      <c r="D6" s="47"/>
      <c r="E6" s="47"/>
      <c r="F6" s="48">
        <v>6171828</v>
      </c>
      <c r="G6" s="47"/>
      <c r="H6" s="48">
        <v>4356507</v>
      </c>
      <c r="I6" s="47"/>
      <c r="J6" s="135">
        <v>3608646</v>
      </c>
      <c r="K6" s="135"/>
      <c r="L6" s="23"/>
    </row>
    <row r="7" spans="1:12">
      <c r="A7" s="21"/>
      <c r="B7" s="24" t="s">
        <v>139</v>
      </c>
      <c r="C7" s="21"/>
      <c r="D7" s="21"/>
      <c r="E7" s="21"/>
      <c r="F7" s="25">
        <v>259941</v>
      </c>
      <c r="G7" s="21"/>
      <c r="H7" s="25">
        <v>258056</v>
      </c>
      <c r="I7" s="21"/>
      <c r="J7" s="136">
        <v>256390</v>
      </c>
      <c r="K7" s="136"/>
      <c r="L7" s="21"/>
    </row>
    <row r="8" spans="1:12">
      <c r="A8" s="21"/>
      <c r="B8" s="24" t="s">
        <v>140</v>
      </c>
      <c r="C8" s="21"/>
      <c r="D8" s="21"/>
      <c r="E8" s="21"/>
      <c r="F8" s="25">
        <v>708685</v>
      </c>
      <c r="G8" s="21"/>
      <c r="H8" s="25">
        <v>695126</v>
      </c>
      <c r="I8" s="21"/>
      <c r="J8" s="136">
        <v>697029</v>
      </c>
      <c r="K8" s="136"/>
      <c r="L8" s="21"/>
    </row>
    <row r="9" spans="1:12">
      <c r="A9" s="21"/>
      <c r="B9" s="24" t="s">
        <v>141</v>
      </c>
      <c r="C9" s="21"/>
      <c r="D9" s="21"/>
      <c r="E9" s="21"/>
      <c r="F9" s="25">
        <v>4341103</v>
      </c>
      <c r="G9" s="21"/>
      <c r="H9" s="25">
        <v>2558159</v>
      </c>
      <c r="I9" s="21"/>
      <c r="J9" s="136">
        <v>1821157</v>
      </c>
      <c r="K9" s="136"/>
      <c r="L9" s="21"/>
    </row>
    <row r="10" spans="1:12">
      <c r="A10" s="21"/>
      <c r="B10" s="24" t="s">
        <v>142</v>
      </c>
      <c r="C10" s="21"/>
      <c r="D10" s="21"/>
      <c r="E10" s="21"/>
      <c r="F10" s="25">
        <v>124149</v>
      </c>
      <c r="G10" s="21"/>
      <c r="H10" s="25">
        <v>109376</v>
      </c>
      <c r="I10" s="21"/>
      <c r="J10" s="136">
        <v>109376</v>
      </c>
      <c r="K10" s="136"/>
      <c r="L10" s="21"/>
    </row>
    <row r="11" spans="1:12">
      <c r="A11" s="21"/>
      <c r="B11" s="24" t="s">
        <v>143</v>
      </c>
      <c r="C11" s="21"/>
      <c r="D11" s="21"/>
      <c r="E11" s="21"/>
      <c r="F11" s="25">
        <v>78729</v>
      </c>
      <c r="G11" s="21"/>
      <c r="H11" s="25">
        <v>78729</v>
      </c>
      <c r="I11" s="21"/>
      <c r="J11" s="136">
        <v>66683</v>
      </c>
      <c r="K11" s="136"/>
      <c r="L11" s="21"/>
    </row>
    <row r="12" spans="1:12">
      <c r="A12" s="21"/>
      <c r="B12" s="24" t="s">
        <v>144</v>
      </c>
      <c r="C12" s="21"/>
      <c r="D12" s="21"/>
      <c r="E12" s="21"/>
      <c r="F12" s="25">
        <v>61578</v>
      </c>
      <c r="G12" s="21"/>
      <c r="H12" s="25">
        <v>59418</v>
      </c>
      <c r="I12" s="21"/>
      <c r="J12" s="136">
        <v>60368</v>
      </c>
      <c r="K12" s="136"/>
      <c r="L12" s="21"/>
    </row>
    <row r="13" spans="1:12">
      <c r="A13" s="21"/>
      <c r="B13" s="24" t="s">
        <v>145</v>
      </c>
      <c r="C13" s="21"/>
      <c r="D13" s="21"/>
      <c r="E13" s="21"/>
      <c r="F13" s="25">
        <v>6234</v>
      </c>
      <c r="G13" s="21"/>
      <c r="H13" s="25">
        <v>6234</v>
      </c>
      <c r="I13" s="21"/>
      <c r="J13" s="136">
        <v>6234</v>
      </c>
      <c r="K13" s="136"/>
      <c r="L13" s="21"/>
    </row>
    <row r="14" spans="1:12">
      <c r="A14" s="21"/>
      <c r="B14" s="24" t="s">
        <v>146</v>
      </c>
      <c r="C14" s="21"/>
      <c r="D14" s="21"/>
      <c r="E14" s="21"/>
      <c r="F14" s="25">
        <v>99288</v>
      </c>
      <c r="G14" s="21"/>
      <c r="H14" s="25">
        <v>99288</v>
      </c>
      <c r="I14" s="21"/>
      <c r="J14" s="136">
        <v>99288</v>
      </c>
      <c r="K14" s="136"/>
      <c r="L14" s="21"/>
    </row>
    <row r="15" spans="1:12">
      <c r="A15" s="21"/>
      <c r="B15" s="24" t="s">
        <v>147</v>
      </c>
      <c r="C15" s="21"/>
      <c r="D15" s="21"/>
      <c r="E15" s="21"/>
      <c r="F15" s="25">
        <v>23563</v>
      </c>
      <c r="G15" s="21"/>
      <c r="H15" s="25">
        <v>23563</v>
      </c>
      <c r="I15" s="21"/>
      <c r="J15" s="136">
        <v>23563</v>
      </c>
      <c r="K15" s="136"/>
      <c r="L15" s="21"/>
    </row>
    <row r="16" spans="1:12">
      <c r="A16" s="21"/>
      <c r="B16" s="24" t="s">
        <v>148</v>
      </c>
      <c r="C16" s="21"/>
      <c r="D16" s="21"/>
      <c r="E16" s="21"/>
      <c r="F16" s="25">
        <v>37095</v>
      </c>
      <c r="G16" s="21"/>
      <c r="H16" s="25">
        <v>37095</v>
      </c>
      <c r="I16" s="21"/>
      <c r="J16" s="136">
        <v>37095</v>
      </c>
      <c r="K16" s="136"/>
      <c r="L16" s="21"/>
    </row>
    <row r="17" spans="1:12">
      <c r="A17" s="21"/>
      <c r="B17" s="24" t="s">
        <v>149</v>
      </c>
      <c r="C17" s="21"/>
      <c r="D17" s="21"/>
      <c r="E17" s="21"/>
      <c r="F17" s="25">
        <v>23407</v>
      </c>
      <c r="G17" s="21"/>
      <c r="H17" s="25">
        <v>23407</v>
      </c>
      <c r="I17" s="21"/>
      <c r="J17" s="136">
        <v>23407</v>
      </c>
      <c r="K17" s="136"/>
      <c r="L17" s="21"/>
    </row>
    <row r="18" spans="1:12">
      <c r="A18" s="21"/>
      <c r="B18" s="24" t="s">
        <v>150</v>
      </c>
      <c r="C18" s="21"/>
      <c r="D18" s="21"/>
      <c r="E18" s="21"/>
      <c r="F18" s="25">
        <v>408056</v>
      </c>
      <c r="G18" s="21"/>
      <c r="H18" s="25">
        <v>408056</v>
      </c>
      <c r="I18" s="21"/>
      <c r="J18" s="136">
        <v>408056</v>
      </c>
      <c r="K18" s="136"/>
      <c r="L18" s="21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32"/>
      <c r="B20" s="32"/>
      <c r="C20" s="32"/>
      <c r="D20" s="32"/>
      <c r="E20" s="32"/>
      <c r="F20" s="49">
        <f>SUM(F7:F19)</f>
        <v>6171828</v>
      </c>
      <c r="G20" s="32"/>
      <c r="H20" s="49">
        <f>SUM(H7:H19)</f>
        <v>4356507</v>
      </c>
      <c r="I20" s="32"/>
      <c r="J20" s="137">
        <f>SUM(J7:J19)</f>
        <v>3608646</v>
      </c>
      <c r="K20" s="137"/>
      <c r="L20" s="6"/>
    </row>
  </sheetData>
  <mergeCells count="17">
    <mergeCell ref="J17:K17"/>
    <mergeCell ref="J18:K18"/>
    <mergeCell ref="J20:K20"/>
    <mergeCell ref="J14:K14"/>
    <mergeCell ref="J15:K15"/>
    <mergeCell ref="J16:K16"/>
    <mergeCell ref="J11:K11"/>
    <mergeCell ref="J12:K12"/>
    <mergeCell ref="J13:K13"/>
    <mergeCell ref="J8:K8"/>
    <mergeCell ref="J9:K9"/>
    <mergeCell ref="J10:K10"/>
    <mergeCell ref="B2:L2"/>
    <mergeCell ref="A3:L3"/>
    <mergeCell ref="J5:K5"/>
    <mergeCell ref="J6:K6"/>
    <mergeCell ref="J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9A4BA-F42A-4B5C-9D58-53EC76D1D71F}">
  <dimension ref="A2:L16"/>
  <sheetViews>
    <sheetView workbookViewId="0">
      <selection activeCell="B14" sqref="B14"/>
    </sheetView>
  </sheetViews>
  <sheetFormatPr defaultRowHeight="15"/>
  <cols>
    <col min="3" max="3" width="16.28515625" customWidth="1"/>
    <col min="9" max="9" width="15.7109375" customWidth="1"/>
    <col min="10" max="10" width="17.5703125" customWidth="1"/>
    <col min="12" max="12" width="13.28515625" customWidth="1"/>
  </cols>
  <sheetData>
    <row r="2" spans="1:12">
      <c r="A2" s="139" t="s">
        <v>286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ht="15" customHeight="1">
      <c r="A5" s="130" t="s">
        <v>151</v>
      </c>
      <c r="B5" s="130"/>
      <c r="C5" s="130"/>
      <c r="D5" s="130"/>
      <c r="E5" s="130"/>
      <c r="F5" s="130"/>
      <c r="G5" s="130"/>
      <c r="H5" s="130"/>
      <c r="I5" s="140" t="s">
        <v>26</v>
      </c>
      <c r="J5" s="140" t="s">
        <v>27</v>
      </c>
      <c r="K5" s="140" t="s">
        <v>28</v>
      </c>
      <c r="L5" s="140"/>
    </row>
    <row r="6" spans="1:12">
      <c r="A6" s="130"/>
      <c r="B6" s="130"/>
      <c r="C6" s="130"/>
      <c r="D6" s="130"/>
      <c r="E6" s="130"/>
      <c r="F6" s="130"/>
      <c r="G6" s="130"/>
      <c r="H6" s="130"/>
      <c r="I6" s="140"/>
      <c r="J6" s="140"/>
      <c r="K6" s="140"/>
      <c r="L6" s="140"/>
    </row>
    <row r="7" spans="1:12">
      <c r="B7" s="42" t="s">
        <v>155</v>
      </c>
      <c r="C7" s="21"/>
      <c r="D7" s="21"/>
      <c r="E7" s="21"/>
      <c r="F7" s="21"/>
      <c r="G7" s="21"/>
      <c r="H7" s="21"/>
      <c r="I7" s="43">
        <v>1078919</v>
      </c>
      <c r="J7" s="43">
        <v>1068041</v>
      </c>
      <c r="K7" s="138">
        <v>1069061</v>
      </c>
      <c r="L7" s="138"/>
    </row>
    <row r="8" spans="1:12">
      <c r="B8" s="42" t="s">
        <v>156</v>
      </c>
      <c r="C8" s="21"/>
      <c r="D8" s="21"/>
      <c r="E8" s="21"/>
      <c r="F8" s="21"/>
      <c r="G8" s="21"/>
      <c r="H8" s="21"/>
      <c r="I8" s="43">
        <v>76075</v>
      </c>
      <c r="J8" s="43">
        <v>76075</v>
      </c>
      <c r="K8" s="138">
        <v>64029</v>
      </c>
      <c r="L8" s="138"/>
    </row>
    <row r="9" spans="1:12">
      <c r="B9" s="42" t="s">
        <v>157</v>
      </c>
      <c r="C9" s="21"/>
      <c r="D9" s="21"/>
      <c r="E9" s="21"/>
      <c r="F9" s="21"/>
      <c r="G9" s="21"/>
      <c r="H9" s="21"/>
      <c r="I9" s="43">
        <v>3743535</v>
      </c>
      <c r="J9" s="43">
        <v>1456614</v>
      </c>
      <c r="K9" s="138">
        <v>1872083</v>
      </c>
      <c r="L9" s="138"/>
    </row>
    <row r="10" spans="1:12">
      <c r="B10" s="42" t="s">
        <v>152</v>
      </c>
      <c r="C10" s="21"/>
      <c r="D10" s="21"/>
      <c r="E10" s="21"/>
      <c r="F10" s="21"/>
      <c r="G10" s="21"/>
      <c r="H10" s="21"/>
      <c r="I10" s="43">
        <v>55232</v>
      </c>
      <c r="J10" s="43">
        <v>53232</v>
      </c>
      <c r="K10" s="138">
        <v>55232</v>
      </c>
      <c r="L10" s="138"/>
    </row>
    <row r="11" spans="1:12">
      <c r="B11" s="42" t="s">
        <v>159</v>
      </c>
      <c r="C11" s="21"/>
      <c r="D11" s="21"/>
      <c r="E11" s="21"/>
      <c r="F11" s="21"/>
      <c r="G11" s="21"/>
      <c r="H11" s="21"/>
      <c r="I11" s="43">
        <v>342497</v>
      </c>
      <c r="J11" s="43">
        <v>263464</v>
      </c>
      <c r="K11" s="138">
        <v>265464</v>
      </c>
      <c r="L11" s="138"/>
    </row>
    <row r="12" spans="1:12">
      <c r="B12" s="42" t="s">
        <v>158</v>
      </c>
      <c r="C12" s="21"/>
      <c r="D12" s="21"/>
      <c r="E12" s="21"/>
      <c r="F12" s="21"/>
      <c r="G12" s="21"/>
      <c r="H12" s="21"/>
      <c r="I12" s="43">
        <v>288670</v>
      </c>
      <c r="J12" s="43">
        <v>1273983</v>
      </c>
      <c r="K12" s="138">
        <v>116729</v>
      </c>
      <c r="L12" s="138"/>
    </row>
    <row r="13" spans="1:12">
      <c r="B13" s="42" t="s">
        <v>153</v>
      </c>
      <c r="C13" s="21"/>
      <c r="D13" s="21"/>
      <c r="E13" s="21"/>
      <c r="F13" s="21"/>
      <c r="G13" s="21"/>
      <c r="H13" s="21"/>
      <c r="I13" s="43">
        <v>481220</v>
      </c>
      <c r="J13" s="43">
        <v>59418</v>
      </c>
      <c r="K13" s="138">
        <v>60368</v>
      </c>
      <c r="L13" s="138"/>
    </row>
    <row r="14" spans="1:12">
      <c r="B14" s="42" t="s">
        <v>154</v>
      </c>
      <c r="C14" s="21"/>
      <c r="D14" s="21"/>
      <c r="E14" s="21"/>
      <c r="F14" s="21"/>
      <c r="G14" s="21"/>
      <c r="H14" s="21"/>
      <c r="I14" s="43">
        <v>105680</v>
      </c>
      <c r="J14" s="43">
        <v>105680</v>
      </c>
      <c r="K14" s="138">
        <v>105680</v>
      </c>
      <c r="L14" s="138"/>
    </row>
    <row r="16" spans="1:12">
      <c r="A16" s="33"/>
      <c r="B16" s="33"/>
      <c r="C16" s="141" t="s">
        <v>160</v>
      </c>
      <c r="D16" s="141"/>
      <c r="E16" s="141"/>
      <c r="F16" s="141"/>
      <c r="G16" s="141"/>
      <c r="H16" s="141"/>
      <c r="I16" s="45">
        <f>SUM(I7:I15)</f>
        <v>6171828</v>
      </c>
      <c r="J16" s="45">
        <f>SUM(J7:J15)</f>
        <v>4356507</v>
      </c>
      <c r="K16" s="142">
        <f>SUM(K7:K15)</f>
        <v>3608646</v>
      </c>
      <c r="L16" s="142"/>
    </row>
  </sheetData>
  <mergeCells count="16">
    <mergeCell ref="K13:L13"/>
    <mergeCell ref="K14:L14"/>
    <mergeCell ref="C16:H16"/>
    <mergeCell ref="K16:L16"/>
    <mergeCell ref="K9:L9"/>
    <mergeCell ref="K10:L10"/>
    <mergeCell ref="K11:L11"/>
    <mergeCell ref="K12:L12"/>
    <mergeCell ref="A5:H6"/>
    <mergeCell ref="K7:L7"/>
    <mergeCell ref="K8:L8"/>
    <mergeCell ref="A2:L2"/>
    <mergeCell ref="A4:L4"/>
    <mergeCell ref="I5:I6"/>
    <mergeCell ref="J5:J6"/>
    <mergeCell ref="K5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7774-B611-4158-A2B0-B9AFFD12DD7E}">
  <dimension ref="A1:E22"/>
  <sheetViews>
    <sheetView workbookViewId="0">
      <selection activeCell="A6" sqref="A6:D6"/>
    </sheetView>
  </sheetViews>
  <sheetFormatPr defaultRowHeight="15"/>
  <cols>
    <col min="5" max="5" width="18.140625" customWidth="1"/>
  </cols>
  <sheetData>
    <row r="1" spans="1:5">
      <c r="A1" s="7" t="s">
        <v>287</v>
      </c>
      <c r="B1" s="7"/>
      <c r="C1" s="7"/>
      <c r="D1" s="7"/>
    </row>
    <row r="2" spans="1:5">
      <c r="A2" s="7"/>
      <c r="B2" s="7"/>
      <c r="C2" s="7"/>
      <c r="D2" s="7"/>
    </row>
    <row r="3" spans="1:5">
      <c r="A3" s="7" t="s">
        <v>162</v>
      </c>
      <c r="B3" s="7"/>
      <c r="C3" s="7"/>
      <c r="D3" s="7"/>
    </row>
    <row r="4" spans="1:5">
      <c r="A4" s="7"/>
      <c r="B4" s="7"/>
      <c r="C4" s="7"/>
      <c r="D4" s="7"/>
    </row>
    <row r="5" spans="1:5">
      <c r="A5" s="51" t="s">
        <v>161</v>
      </c>
      <c r="B5" s="51"/>
      <c r="C5" s="51"/>
      <c r="D5" s="51"/>
      <c r="E5" s="51" t="s">
        <v>163</v>
      </c>
    </row>
    <row r="6" spans="1:5">
      <c r="A6" s="143" t="s">
        <v>164</v>
      </c>
      <c r="B6" s="143"/>
      <c r="C6" s="143"/>
      <c r="D6" s="143"/>
      <c r="E6" s="44">
        <v>1429370</v>
      </c>
    </row>
    <row r="7" spans="1:5">
      <c r="A7" s="143" t="s">
        <v>165</v>
      </c>
      <c r="B7" s="143"/>
      <c r="C7" s="143"/>
      <c r="D7" s="143"/>
      <c r="E7" s="44">
        <v>752</v>
      </c>
    </row>
    <row r="8" spans="1:5">
      <c r="A8" s="143" t="s">
        <v>166</v>
      </c>
      <c r="B8" s="143"/>
      <c r="C8" s="143"/>
      <c r="D8" s="143"/>
      <c r="E8" s="44">
        <v>476645</v>
      </c>
    </row>
    <row r="9" spans="1:5">
      <c r="A9" s="143" t="s">
        <v>167</v>
      </c>
      <c r="B9" s="143"/>
      <c r="C9" s="143"/>
      <c r="D9" s="143"/>
      <c r="E9" s="44">
        <v>3175626</v>
      </c>
    </row>
    <row r="10" spans="1:5">
      <c r="A10" s="143" t="s">
        <v>168</v>
      </c>
      <c r="B10" s="143"/>
      <c r="C10" s="143"/>
      <c r="D10" s="143"/>
      <c r="E10" s="44">
        <v>797445</v>
      </c>
    </row>
    <row r="11" spans="1:5">
      <c r="A11" s="143" t="s">
        <v>169</v>
      </c>
      <c r="B11" s="143"/>
      <c r="C11" s="143"/>
      <c r="D11" s="143"/>
      <c r="E11" s="44">
        <v>291990</v>
      </c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 t="s">
        <v>170</v>
      </c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51" t="s">
        <v>161</v>
      </c>
      <c r="B16" s="51"/>
      <c r="C16" s="51"/>
      <c r="D16" s="51"/>
      <c r="E16" s="51" t="s">
        <v>163</v>
      </c>
    </row>
    <row r="17" spans="1:5">
      <c r="A17" s="143" t="s">
        <v>164</v>
      </c>
      <c r="B17" s="143"/>
      <c r="C17" s="143"/>
      <c r="D17" s="143"/>
      <c r="E17" s="44">
        <v>1429370</v>
      </c>
    </row>
    <row r="18" spans="1:5">
      <c r="A18" s="143" t="s">
        <v>165</v>
      </c>
      <c r="B18" s="143"/>
      <c r="C18" s="143"/>
      <c r="D18" s="143"/>
      <c r="E18" s="44">
        <v>752</v>
      </c>
    </row>
    <row r="19" spans="1:5">
      <c r="A19" s="143" t="s">
        <v>166</v>
      </c>
      <c r="B19" s="143"/>
      <c r="C19" s="143"/>
      <c r="D19" s="143"/>
      <c r="E19" s="44">
        <v>476645</v>
      </c>
    </row>
    <row r="20" spans="1:5">
      <c r="A20" s="143" t="s">
        <v>167</v>
      </c>
      <c r="B20" s="143"/>
      <c r="C20" s="143"/>
      <c r="D20" s="143"/>
      <c r="E20" s="44">
        <v>3175626</v>
      </c>
    </row>
    <row r="21" spans="1:5">
      <c r="A21" s="143" t="s">
        <v>168</v>
      </c>
      <c r="B21" s="143"/>
      <c r="C21" s="143"/>
      <c r="D21" s="143"/>
      <c r="E21" s="44">
        <v>797445</v>
      </c>
    </row>
    <row r="22" spans="1:5">
      <c r="A22" s="143" t="s">
        <v>169</v>
      </c>
      <c r="B22" s="143"/>
      <c r="C22" s="143"/>
      <c r="D22" s="143"/>
      <c r="E22" s="44">
        <v>291990</v>
      </c>
    </row>
  </sheetData>
  <mergeCells count="12">
    <mergeCell ref="A22:D22"/>
    <mergeCell ref="A6:D6"/>
    <mergeCell ref="A7:D7"/>
    <mergeCell ref="A8:D8"/>
    <mergeCell ref="A9:D9"/>
    <mergeCell ref="A10:D10"/>
    <mergeCell ref="A11:D11"/>
    <mergeCell ref="A17:D17"/>
    <mergeCell ref="A18:D18"/>
    <mergeCell ref="A19:D19"/>
    <mergeCell ref="A20:D20"/>
    <mergeCell ref="A21:D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32C4-4685-4A2B-95C8-E8A6A5371167}">
  <dimension ref="A2:V499"/>
  <sheetViews>
    <sheetView zoomScale="80" zoomScaleNormal="80" workbookViewId="0">
      <selection activeCell="A493" sqref="A493"/>
    </sheetView>
  </sheetViews>
  <sheetFormatPr defaultRowHeight="15"/>
  <cols>
    <col min="10" max="10" width="11.28515625" customWidth="1"/>
    <col min="19" max="19" width="13.28515625" bestFit="1" customWidth="1"/>
    <col min="22" max="22" width="13.28515625" bestFit="1" customWidth="1"/>
  </cols>
  <sheetData>
    <row r="2" spans="1:22" ht="15.75">
      <c r="A2" s="90" t="s">
        <v>299</v>
      </c>
      <c r="B2" s="91"/>
      <c r="C2" s="9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>
      <c r="A3" s="90"/>
      <c r="B3" s="91"/>
      <c r="C3" s="9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>
      <c r="A4" s="182" t="s">
        <v>298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2" ht="15.75">
      <c r="A5" s="89" t="s">
        <v>296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5.75">
      <c r="A6" s="88"/>
      <c r="B6" s="88"/>
      <c r="C6" s="88"/>
      <c r="D6" s="88"/>
      <c r="E6" s="88"/>
      <c r="F6" s="8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.75">
      <c r="A7" s="59"/>
      <c r="B7" s="59"/>
      <c r="C7" s="59"/>
      <c r="D7" s="59"/>
      <c r="E7" s="59"/>
      <c r="F7" s="59"/>
      <c r="G7" s="59"/>
      <c r="H7" s="59"/>
      <c r="I7" s="183" t="s">
        <v>288</v>
      </c>
      <c r="J7" s="183"/>
      <c r="K7" s="183"/>
      <c r="L7" s="183"/>
      <c r="M7" s="59"/>
      <c r="N7" s="59"/>
      <c r="O7" s="184">
        <v>6171828</v>
      </c>
      <c r="P7" s="184"/>
      <c r="Q7" s="184">
        <v>4356507</v>
      </c>
      <c r="R7" s="184"/>
      <c r="S7" s="184"/>
      <c r="T7" s="184">
        <v>3608666</v>
      </c>
      <c r="U7" s="184"/>
      <c r="V7" s="184"/>
    </row>
    <row r="8" spans="1:22" ht="15.7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spans="1:22" ht="15.7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</row>
    <row r="10" spans="1:22" ht="15.75">
      <c r="A10" s="59"/>
      <c r="B10" s="59"/>
      <c r="C10" s="59"/>
      <c r="D10" s="183" t="s">
        <v>31</v>
      </c>
      <c r="E10" s="183"/>
      <c r="F10" s="183" t="s">
        <v>172</v>
      </c>
      <c r="G10" s="183"/>
      <c r="H10" s="183"/>
      <c r="I10" s="183"/>
      <c r="J10" s="60" t="s">
        <v>173</v>
      </c>
      <c r="K10" s="59"/>
      <c r="L10" s="119" t="s">
        <v>174</v>
      </c>
      <c r="M10" s="119"/>
      <c r="N10" s="59"/>
      <c r="O10" s="181" t="s">
        <v>26</v>
      </c>
      <c r="P10" s="181"/>
      <c r="Q10" s="181" t="s">
        <v>27</v>
      </c>
      <c r="R10" s="181"/>
      <c r="S10" s="181"/>
      <c r="T10" s="181" t="s">
        <v>28</v>
      </c>
      <c r="U10" s="181"/>
      <c r="V10" s="181"/>
    </row>
    <row r="11" spans="1:22" ht="15.75">
      <c r="A11" s="59"/>
      <c r="B11" s="59"/>
      <c r="C11" s="59"/>
      <c r="D11" s="59"/>
      <c r="E11" s="59"/>
      <c r="F11" s="183"/>
      <c r="G11" s="183"/>
      <c r="H11" s="183"/>
      <c r="I11" s="183"/>
      <c r="J11" s="59"/>
      <c r="K11" s="59"/>
      <c r="L11" s="59"/>
      <c r="M11" s="59"/>
      <c r="N11" s="59"/>
      <c r="O11" s="181"/>
      <c r="P11" s="181"/>
      <c r="Q11" s="181"/>
      <c r="R11" s="181"/>
      <c r="S11" s="181"/>
      <c r="T11" s="181"/>
      <c r="U11" s="181"/>
      <c r="V11" s="181"/>
    </row>
    <row r="12" spans="1:22" ht="15.75">
      <c r="A12" s="63"/>
      <c r="B12" s="158" t="s">
        <v>138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70"/>
      <c r="O12" s="159">
        <v>6171828</v>
      </c>
      <c r="P12" s="159"/>
      <c r="Q12" s="159">
        <v>4356507</v>
      </c>
      <c r="R12" s="159"/>
      <c r="S12" s="159"/>
      <c r="T12" s="159">
        <v>3608666</v>
      </c>
      <c r="U12" s="159"/>
      <c r="V12" s="159"/>
    </row>
    <row r="13" spans="1:22" ht="15.75">
      <c r="A13" s="65"/>
      <c r="B13" s="156" t="s">
        <v>175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66"/>
      <c r="O13" s="157">
        <v>4248</v>
      </c>
      <c r="P13" s="157"/>
      <c r="Q13" s="157">
        <v>4248</v>
      </c>
      <c r="R13" s="157"/>
      <c r="S13" s="157"/>
      <c r="T13" s="157">
        <v>4248</v>
      </c>
      <c r="U13" s="157"/>
      <c r="V13" s="157"/>
    </row>
    <row r="14" spans="1:22" ht="15.75">
      <c r="A14" s="64"/>
      <c r="B14" s="173" t="s">
        <v>176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64"/>
      <c r="O14" s="174">
        <v>4248</v>
      </c>
      <c r="P14" s="174"/>
      <c r="Q14" s="174">
        <v>4248</v>
      </c>
      <c r="R14" s="174"/>
      <c r="S14" s="174"/>
      <c r="T14" s="174">
        <v>4248</v>
      </c>
      <c r="U14" s="174"/>
      <c r="V14" s="174"/>
    </row>
    <row r="15" spans="1:22" ht="15.75">
      <c r="A15" s="59"/>
      <c r="B15" s="59"/>
      <c r="C15" s="59"/>
      <c r="D15" s="152" t="s">
        <v>79</v>
      </c>
      <c r="E15" s="152"/>
      <c r="F15" s="152" t="s">
        <v>80</v>
      </c>
      <c r="G15" s="152"/>
      <c r="H15" s="152"/>
      <c r="I15" s="152"/>
      <c r="J15" s="59"/>
      <c r="K15" s="59"/>
      <c r="L15" s="153" t="s">
        <v>177</v>
      </c>
      <c r="M15" s="153"/>
      <c r="N15" s="59"/>
      <c r="O15" s="144">
        <v>0</v>
      </c>
      <c r="P15" s="144"/>
      <c r="Q15" s="144">
        <v>0</v>
      </c>
      <c r="R15" s="144"/>
      <c r="S15" s="144"/>
      <c r="T15" s="144">
        <v>0</v>
      </c>
      <c r="U15" s="144"/>
      <c r="V15" s="144"/>
    </row>
    <row r="16" spans="1:22" ht="15.75">
      <c r="A16" s="59"/>
      <c r="B16" s="59"/>
      <c r="C16" s="59"/>
      <c r="D16" s="152" t="s">
        <v>83</v>
      </c>
      <c r="E16" s="152"/>
      <c r="F16" s="152" t="s">
        <v>84</v>
      </c>
      <c r="G16" s="152"/>
      <c r="H16" s="152"/>
      <c r="I16" s="152"/>
      <c r="J16" s="59"/>
      <c r="K16" s="59"/>
      <c r="L16" s="153" t="s">
        <v>177</v>
      </c>
      <c r="M16" s="153"/>
      <c r="N16" s="59"/>
      <c r="O16" s="144">
        <v>0</v>
      </c>
      <c r="P16" s="144"/>
      <c r="Q16" s="144">
        <v>0</v>
      </c>
      <c r="R16" s="144"/>
      <c r="S16" s="144"/>
      <c r="T16" s="144">
        <v>0</v>
      </c>
      <c r="U16" s="144"/>
      <c r="V16" s="144"/>
    </row>
    <row r="17" spans="1:22" ht="15.75">
      <c r="A17" s="67"/>
      <c r="B17" s="155" t="s">
        <v>178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67"/>
      <c r="O17" s="149">
        <v>3000</v>
      </c>
      <c r="P17" s="149"/>
      <c r="Q17" s="149">
        <f>Q18</f>
        <v>3000</v>
      </c>
      <c r="R17" s="149"/>
      <c r="S17" s="149"/>
      <c r="T17" s="149">
        <f>T18</f>
        <v>3000</v>
      </c>
      <c r="U17" s="149"/>
      <c r="V17" s="149"/>
    </row>
    <row r="18" spans="1:22" ht="15.75">
      <c r="A18" s="59"/>
      <c r="B18" s="59"/>
      <c r="C18" s="59"/>
      <c r="D18" s="152" t="s">
        <v>79</v>
      </c>
      <c r="E18" s="152"/>
      <c r="F18" s="152" t="s">
        <v>80</v>
      </c>
      <c r="G18" s="152"/>
      <c r="H18" s="152"/>
      <c r="I18" s="152"/>
      <c r="J18" s="59"/>
      <c r="K18" s="59"/>
      <c r="L18" s="153" t="s">
        <v>177</v>
      </c>
      <c r="M18" s="153"/>
      <c r="N18" s="59"/>
      <c r="O18" s="144">
        <v>3000</v>
      </c>
      <c r="P18" s="144"/>
      <c r="Q18" s="144">
        <v>3000</v>
      </c>
      <c r="R18" s="144"/>
      <c r="S18" s="144"/>
      <c r="T18" s="144">
        <v>3000</v>
      </c>
      <c r="U18" s="144"/>
      <c r="V18" s="144"/>
    </row>
    <row r="19" spans="1:22" ht="15.75">
      <c r="A19" s="59"/>
      <c r="B19" s="59"/>
      <c r="C19" s="59"/>
      <c r="D19" s="152" t="s">
        <v>83</v>
      </c>
      <c r="E19" s="152"/>
      <c r="F19" s="152" t="s">
        <v>84</v>
      </c>
      <c r="G19" s="152"/>
      <c r="H19" s="152"/>
      <c r="I19" s="152"/>
      <c r="J19" s="59"/>
      <c r="K19" s="59"/>
      <c r="L19" s="153" t="s">
        <v>177</v>
      </c>
      <c r="M19" s="153"/>
      <c r="N19" s="59"/>
      <c r="O19" s="144">
        <v>3000</v>
      </c>
      <c r="P19" s="144"/>
      <c r="Q19" s="144">
        <v>3000</v>
      </c>
      <c r="R19" s="144"/>
      <c r="S19" s="144"/>
      <c r="T19" s="144">
        <v>3000</v>
      </c>
      <c r="U19" s="144"/>
      <c r="V19" s="144"/>
    </row>
    <row r="20" spans="1:22" ht="15.75">
      <c r="A20" s="67"/>
      <c r="B20" s="155" t="s">
        <v>179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67"/>
      <c r="O20" s="149">
        <v>1248</v>
      </c>
      <c r="P20" s="149"/>
      <c r="Q20" s="149">
        <v>1248</v>
      </c>
      <c r="R20" s="149"/>
      <c r="S20" s="149"/>
      <c r="T20" s="149">
        <v>1248</v>
      </c>
      <c r="U20" s="149"/>
      <c r="V20" s="149"/>
    </row>
    <row r="21" spans="1:22" ht="15.75">
      <c r="A21" s="59"/>
      <c r="B21" s="59"/>
      <c r="C21" s="59"/>
      <c r="D21" s="152" t="s">
        <v>79</v>
      </c>
      <c r="E21" s="152"/>
      <c r="F21" s="152" t="s">
        <v>80</v>
      </c>
      <c r="G21" s="152"/>
      <c r="H21" s="152"/>
      <c r="I21" s="152"/>
      <c r="J21" s="59"/>
      <c r="K21" s="59"/>
      <c r="L21" s="153" t="s">
        <v>177</v>
      </c>
      <c r="M21" s="153"/>
      <c r="N21" s="59"/>
      <c r="O21" s="144">
        <v>1248</v>
      </c>
      <c r="P21" s="144"/>
      <c r="Q21" s="144">
        <v>1248</v>
      </c>
      <c r="R21" s="144"/>
      <c r="S21" s="144"/>
      <c r="T21" s="144">
        <v>1248</v>
      </c>
      <c r="U21" s="144"/>
      <c r="V21" s="144"/>
    </row>
    <row r="22" spans="1:22" ht="15.75">
      <c r="A22" s="59"/>
      <c r="B22" s="59"/>
      <c r="C22" s="59"/>
      <c r="D22" s="152" t="s">
        <v>83</v>
      </c>
      <c r="E22" s="152"/>
      <c r="F22" s="152" t="s">
        <v>84</v>
      </c>
      <c r="G22" s="152"/>
      <c r="H22" s="152"/>
      <c r="I22" s="152"/>
      <c r="J22" s="59"/>
      <c r="K22" s="59"/>
      <c r="L22" s="153" t="s">
        <v>177</v>
      </c>
      <c r="M22" s="153"/>
      <c r="N22" s="59"/>
      <c r="O22" s="144">
        <v>1248</v>
      </c>
      <c r="P22" s="144"/>
      <c r="Q22" s="144">
        <v>1248</v>
      </c>
      <c r="R22" s="144"/>
      <c r="S22" s="144"/>
      <c r="T22" s="144">
        <v>1248</v>
      </c>
      <c r="U22" s="144"/>
      <c r="V22" s="144"/>
    </row>
    <row r="23" spans="1:22" ht="15.75">
      <c r="A23" s="70"/>
      <c r="B23" s="158" t="s">
        <v>139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70"/>
      <c r="O23" s="159">
        <v>255693</v>
      </c>
      <c r="P23" s="159"/>
      <c r="Q23" s="159">
        <v>253808</v>
      </c>
      <c r="R23" s="159"/>
      <c r="S23" s="159"/>
      <c r="T23" s="159">
        <v>252142</v>
      </c>
      <c r="U23" s="159"/>
      <c r="V23" s="159"/>
    </row>
    <row r="24" spans="1:22" ht="15.75">
      <c r="A24" s="70"/>
      <c r="B24" s="158" t="s">
        <v>175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70"/>
      <c r="O24" s="159">
        <v>255693</v>
      </c>
      <c r="P24" s="159"/>
      <c r="Q24" s="159">
        <v>253808</v>
      </c>
      <c r="R24" s="159"/>
      <c r="S24" s="159"/>
      <c r="T24" s="159">
        <v>252142</v>
      </c>
      <c r="U24" s="159"/>
      <c r="V24" s="159"/>
    </row>
    <row r="25" spans="1:22" ht="15.75">
      <c r="A25" s="64"/>
      <c r="B25" s="173" t="s">
        <v>180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64"/>
      <c r="O25" s="174">
        <v>255693</v>
      </c>
      <c r="P25" s="174"/>
      <c r="Q25" s="174">
        <v>253808</v>
      </c>
      <c r="R25" s="174"/>
      <c r="S25" s="174"/>
      <c r="T25" s="174">
        <v>252142</v>
      </c>
      <c r="U25" s="174"/>
      <c r="V25" s="174"/>
    </row>
    <row r="26" spans="1:22" ht="15.75">
      <c r="A26" s="67"/>
      <c r="B26" s="155" t="s">
        <v>178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67"/>
      <c r="O26" s="149">
        <v>98318</v>
      </c>
      <c r="P26" s="149"/>
      <c r="Q26" s="149">
        <f>Q27</f>
        <v>98100</v>
      </c>
      <c r="R26" s="149"/>
      <c r="S26" s="149"/>
      <c r="T26" s="149">
        <f>T27</f>
        <v>98100</v>
      </c>
      <c r="U26" s="149"/>
      <c r="V26" s="149"/>
    </row>
    <row r="27" spans="1:22" ht="15.75">
      <c r="A27" s="59"/>
      <c r="B27" s="59"/>
      <c r="C27" s="59"/>
      <c r="D27" s="152" t="s">
        <v>79</v>
      </c>
      <c r="E27" s="152"/>
      <c r="F27" s="152" t="s">
        <v>80</v>
      </c>
      <c r="G27" s="152"/>
      <c r="H27" s="152"/>
      <c r="I27" s="152"/>
      <c r="J27" s="61" t="s">
        <v>181</v>
      </c>
      <c r="K27" s="59"/>
      <c r="L27" s="154" t="s">
        <v>182</v>
      </c>
      <c r="M27" s="154"/>
      <c r="N27" s="59"/>
      <c r="O27" s="144">
        <v>98318</v>
      </c>
      <c r="P27" s="144"/>
      <c r="Q27" s="144">
        <v>98100</v>
      </c>
      <c r="R27" s="144"/>
      <c r="S27" s="144"/>
      <c r="T27" s="144">
        <v>98100</v>
      </c>
      <c r="U27" s="144"/>
      <c r="V27" s="144"/>
    </row>
    <row r="28" spans="1:22" ht="15.7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154"/>
      <c r="M28" s="154"/>
      <c r="N28" s="59"/>
      <c r="O28" s="59"/>
      <c r="P28" s="59"/>
      <c r="Q28" s="59"/>
      <c r="R28" s="59"/>
      <c r="S28" s="59"/>
      <c r="T28" s="59"/>
      <c r="U28" s="59"/>
      <c r="V28" s="59"/>
    </row>
    <row r="29" spans="1:22" ht="15.7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154"/>
      <c r="M29" s="154"/>
      <c r="N29" s="59"/>
      <c r="O29" s="59"/>
      <c r="P29" s="59"/>
      <c r="Q29" s="59"/>
      <c r="R29" s="59"/>
      <c r="S29" s="59"/>
      <c r="T29" s="59"/>
      <c r="U29" s="59"/>
      <c r="V29" s="59"/>
    </row>
    <row r="30" spans="1:22" ht="15.75">
      <c r="A30" s="59"/>
      <c r="B30" s="59"/>
      <c r="C30" s="59"/>
      <c r="D30" s="152" t="s">
        <v>83</v>
      </c>
      <c r="E30" s="152"/>
      <c r="F30" s="152" t="s">
        <v>84</v>
      </c>
      <c r="G30" s="152"/>
      <c r="H30" s="152"/>
      <c r="I30" s="152"/>
      <c r="J30" s="61" t="s">
        <v>181</v>
      </c>
      <c r="K30" s="59"/>
      <c r="L30" s="154" t="s">
        <v>183</v>
      </c>
      <c r="M30" s="154"/>
      <c r="N30" s="59"/>
      <c r="O30" s="144">
        <v>98318</v>
      </c>
      <c r="P30" s="144"/>
      <c r="Q30" s="144">
        <v>98100</v>
      </c>
      <c r="R30" s="144"/>
      <c r="S30" s="144"/>
      <c r="T30" s="144">
        <v>98100</v>
      </c>
      <c r="U30" s="144"/>
      <c r="V30" s="144"/>
    </row>
    <row r="31" spans="1:22" ht="15.75">
      <c r="A31" s="67"/>
      <c r="B31" s="155" t="s">
        <v>179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67"/>
      <c r="O31" s="149">
        <v>9845</v>
      </c>
      <c r="P31" s="149"/>
      <c r="Q31" s="149">
        <v>9845</v>
      </c>
      <c r="R31" s="149"/>
      <c r="S31" s="149"/>
      <c r="T31" s="67"/>
      <c r="U31" s="149">
        <v>9845</v>
      </c>
      <c r="V31" s="149"/>
    </row>
    <row r="32" spans="1:22" ht="15.75">
      <c r="A32" s="59"/>
      <c r="B32" s="59"/>
      <c r="C32" s="59"/>
      <c r="D32" s="152" t="s">
        <v>79</v>
      </c>
      <c r="E32" s="152"/>
      <c r="F32" s="152" t="s">
        <v>80</v>
      </c>
      <c r="G32" s="152"/>
      <c r="H32" s="152"/>
      <c r="I32" s="152"/>
      <c r="J32" s="61" t="s">
        <v>181</v>
      </c>
      <c r="K32" s="59"/>
      <c r="L32" s="154" t="s">
        <v>182</v>
      </c>
      <c r="M32" s="154"/>
      <c r="N32" s="59"/>
      <c r="O32" s="144">
        <v>9845</v>
      </c>
      <c r="P32" s="144"/>
      <c r="Q32" s="144">
        <v>9845</v>
      </c>
      <c r="R32" s="144"/>
      <c r="S32" s="144"/>
      <c r="T32" s="144">
        <v>9845</v>
      </c>
      <c r="U32" s="144"/>
      <c r="V32" s="144"/>
    </row>
    <row r="33" spans="1:22" ht="15.7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154"/>
      <c r="M33" s="154"/>
      <c r="N33" s="59"/>
      <c r="O33" s="59"/>
      <c r="P33" s="59"/>
      <c r="Q33" s="59"/>
      <c r="R33" s="59"/>
      <c r="S33" s="59"/>
      <c r="T33" s="59"/>
      <c r="U33" s="59"/>
      <c r="V33" s="59"/>
    </row>
    <row r="34" spans="1:22" ht="15.7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154"/>
      <c r="M34" s="154"/>
      <c r="N34" s="59"/>
      <c r="O34" s="59"/>
      <c r="P34" s="59"/>
      <c r="Q34" s="59"/>
      <c r="R34" s="59"/>
      <c r="S34" s="59"/>
      <c r="T34" s="59"/>
      <c r="U34" s="59"/>
      <c r="V34" s="59"/>
    </row>
    <row r="35" spans="1:22" ht="15.75">
      <c r="A35" s="59"/>
      <c r="B35" s="59"/>
      <c r="C35" s="59"/>
      <c r="D35" s="152" t="s">
        <v>83</v>
      </c>
      <c r="E35" s="152"/>
      <c r="F35" s="152" t="s">
        <v>84</v>
      </c>
      <c r="G35" s="152"/>
      <c r="H35" s="152"/>
      <c r="I35" s="152"/>
      <c r="J35" s="61" t="s">
        <v>181</v>
      </c>
      <c r="K35" s="59"/>
      <c r="L35" s="154" t="s">
        <v>183</v>
      </c>
      <c r="M35" s="154"/>
      <c r="N35" s="59"/>
      <c r="O35" s="144">
        <v>9845</v>
      </c>
      <c r="P35" s="144"/>
      <c r="Q35" s="144">
        <v>9845</v>
      </c>
      <c r="R35" s="144"/>
      <c r="S35" s="144"/>
      <c r="T35" s="144">
        <v>9845</v>
      </c>
      <c r="U35" s="144"/>
      <c r="V35" s="144"/>
    </row>
    <row r="36" spans="1:22" ht="15.75">
      <c r="A36" s="67"/>
      <c r="B36" s="155" t="s">
        <v>186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67"/>
      <c r="O36" s="149">
        <v>10618</v>
      </c>
      <c r="P36" s="149"/>
      <c r="Q36" s="149">
        <v>10618</v>
      </c>
      <c r="R36" s="149"/>
      <c r="S36" s="149"/>
      <c r="T36" s="149">
        <v>10618</v>
      </c>
      <c r="U36" s="149"/>
      <c r="V36" s="149"/>
    </row>
    <row r="37" spans="1:22" ht="15.75">
      <c r="A37" s="59"/>
      <c r="B37" s="59"/>
      <c r="C37" s="59"/>
      <c r="D37" s="152" t="s">
        <v>79</v>
      </c>
      <c r="E37" s="152"/>
      <c r="F37" s="152" t="s">
        <v>80</v>
      </c>
      <c r="G37" s="152"/>
      <c r="H37" s="152"/>
      <c r="I37" s="152"/>
      <c r="J37" s="61" t="s">
        <v>181</v>
      </c>
      <c r="K37" s="59"/>
      <c r="L37" s="154" t="s">
        <v>182</v>
      </c>
      <c r="M37" s="154"/>
      <c r="N37" s="59"/>
      <c r="O37" s="144">
        <v>10618</v>
      </c>
      <c r="P37" s="144"/>
      <c r="Q37" s="144">
        <v>10618</v>
      </c>
      <c r="R37" s="144"/>
      <c r="S37" s="144"/>
      <c r="T37" s="144">
        <v>10618</v>
      </c>
      <c r="U37" s="144"/>
      <c r="V37" s="144"/>
    </row>
    <row r="38" spans="1:22" ht="15.7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154"/>
      <c r="M38" s="154"/>
      <c r="N38" s="59"/>
      <c r="O38" s="59"/>
      <c r="P38" s="59"/>
      <c r="Q38" s="59"/>
      <c r="R38" s="59"/>
      <c r="S38" s="59"/>
      <c r="T38" s="59"/>
      <c r="U38" s="59"/>
      <c r="V38" s="59"/>
    </row>
    <row r="39" spans="1:22" ht="15.7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154"/>
      <c r="M39" s="154"/>
      <c r="N39" s="59"/>
      <c r="O39" s="59"/>
      <c r="P39" s="59"/>
      <c r="Q39" s="59"/>
      <c r="R39" s="59"/>
      <c r="S39" s="59"/>
      <c r="T39" s="59"/>
      <c r="U39" s="59"/>
      <c r="V39" s="59"/>
    </row>
    <row r="40" spans="1:22" ht="15.75">
      <c r="A40" s="59"/>
      <c r="B40" s="59"/>
      <c r="C40" s="59"/>
      <c r="D40" s="152" t="s">
        <v>83</v>
      </c>
      <c r="E40" s="152"/>
      <c r="F40" s="152" t="s">
        <v>84</v>
      </c>
      <c r="G40" s="152"/>
      <c r="H40" s="152"/>
      <c r="I40" s="152"/>
      <c r="J40" s="61" t="s">
        <v>181</v>
      </c>
      <c r="K40" s="59"/>
      <c r="L40" s="154" t="s">
        <v>183</v>
      </c>
      <c r="M40" s="154"/>
      <c r="N40" s="59"/>
      <c r="O40" s="144">
        <v>10618</v>
      </c>
      <c r="P40" s="144"/>
      <c r="Q40" s="144">
        <v>10618</v>
      </c>
      <c r="R40" s="144"/>
      <c r="S40" s="144"/>
      <c r="T40" s="144">
        <v>10618</v>
      </c>
      <c r="U40" s="144"/>
      <c r="V40" s="144"/>
    </row>
    <row r="41" spans="1:22" ht="15.75">
      <c r="A41" s="67"/>
      <c r="B41" s="155" t="s">
        <v>187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67"/>
      <c r="O41" s="149">
        <v>136912</v>
      </c>
      <c r="P41" s="149"/>
      <c r="Q41" s="150">
        <f>Q42+Q46</f>
        <v>135245</v>
      </c>
      <c r="R41" s="151"/>
      <c r="S41" s="151"/>
      <c r="T41" s="150">
        <f>T42+T46</f>
        <v>133579</v>
      </c>
      <c r="U41" s="151"/>
      <c r="V41" s="151"/>
    </row>
    <row r="42" spans="1:22" ht="15.75">
      <c r="A42" s="59"/>
      <c r="B42" s="59"/>
      <c r="C42" s="59"/>
      <c r="D42" s="152" t="s">
        <v>79</v>
      </c>
      <c r="E42" s="152"/>
      <c r="F42" s="152" t="s">
        <v>80</v>
      </c>
      <c r="G42" s="152"/>
      <c r="H42" s="152"/>
      <c r="I42" s="152"/>
      <c r="J42" s="61" t="s">
        <v>181</v>
      </c>
      <c r="K42" s="59"/>
      <c r="L42" s="154" t="s">
        <v>182</v>
      </c>
      <c r="M42" s="154"/>
      <c r="N42" s="59"/>
      <c r="O42" s="144">
        <v>17461</v>
      </c>
      <c r="P42" s="144"/>
      <c r="Q42" s="144">
        <v>15794</v>
      </c>
      <c r="R42" s="144"/>
      <c r="S42" s="144"/>
      <c r="T42" s="144">
        <v>14128</v>
      </c>
      <c r="U42" s="144"/>
      <c r="V42" s="144"/>
    </row>
    <row r="43" spans="1:22" ht="15.7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154"/>
      <c r="M43" s="154"/>
      <c r="N43" s="59"/>
      <c r="O43" s="59"/>
      <c r="P43" s="59"/>
      <c r="Q43" s="59"/>
      <c r="R43" s="59"/>
      <c r="S43" s="59"/>
      <c r="T43" s="59"/>
      <c r="U43" s="59"/>
      <c r="V43" s="59"/>
    </row>
    <row r="44" spans="1:22" ht="15.7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154"/>
      <c r="M44" s="154"/>
      <c r="N44" s="59"/>
      <c r="O44" s="59"/>
      <c r="P44" s="59"/>
      <c r="Q44" s="59"/>
      <c r="R44" s="59"/>
      <c r="S44" s="59"/>
      <c r="T44" s="59"/>
      <c r="U44" s="59"/>
      <c r="V44" s="59"/>
    </row>
    <row r="45" spans="1:22" ht="15.75">
      <c r="A45" s="59"/>
      <c r="B45" s="59"/>
      <c r="C45" s="59"/>
      <c r="D45" s="152" t="s">
        <v>85</v>
      </c>
      <c r="E45" s="152"/>
      <c r="F45" s="152" t="s">
        <v>86</v>
      </c>
      <c r="G45" s="152"/>
      <c r="H45" s="152"/>
      <c r="I45" s="152"/>
      <c r="J45" s="59"/>
      <c r="K45" s="59"/>
      <c r="L45" s="153" t="s">
        <v>188</v>
      </c>
      <c r="M45" s="153"/>
      <c r="N45" s="59"/>
      <c r="O45" s="144">
        <v>17461</v>
      </c>
      <c r="P45" s="144"/>
      <c r="Q45" s="144">
        <v>15794</v>
      </c>
      <c r="R45" s="144"/>
      <c r="S45" s="144"/>
      <c r="T45" s="144">
        <v>14128</v>
      </c>
      <c r="U45" s="144"/>
      <c r="V45" s="144"/>
    </row>
    <row r="46" spans="1:22" ht="15.75">
      <c r="A46" s="59"/>
      <c r="B46" s="59"/>
      <c r="C46" s="59"/>
      <c r="D46" s="152" t="s">
        <v>110</v>
      </c>
      <c r="E46" s="152"/>
      <c r="F46" s="76" t="s">
        <v>171</v>
      </c>
      <c r="G46" s="76"/>
      <c r="H46" s="76"/>
      <c r="I46" s="76"/>
      <c r="J46" s="59"/>
      <c r="K46" s="59"/>
      <c r="L46" s="154" t="s">
        <v>184</v>
      </c>
      <c r="M46" s="154"/>
      <c r="N46" s="59"/>
      <c r="O46" s="144">
        <v>119451</v>
      </c>
      <c r="P46" s="144"/>
      <c r="Q46" s="144">
        <v>119451</v>
      </c>
      <c r="R46" s="144"/>
      <c r="S46" s="144"/>
      <c r="T46" s="144">
        <v>119451</v>
      </c>
      <c r="U46" s="144"/>
      <c r="V46" s="144"/>
    </row>
    <row r="47" spans="1:22" ht="15.7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154"/>
      <c r="M47" s="154"/>
      <c r="N47" s="59"/>
      <c r="O47" s="59"/>
      <c r="P47" s="59"/>
      <c r="Q47" s="59"/>
      <c r="R47" s="59"/>
      <c r="S47" s="59"/>
      <c r="T47" s="59"/>
      <c r="U47" s="59"/>
      <c r="V47" s="59"/>
    </row>
    <row r="48" spans="1:22" ht="15.75">
      <c r="A48" s="59"/>
      <c r="B48" s="59"/>
      <c r="C48" s="59"/>
      <c r="D48" s="152" t="s">
        <v>111</v>
      </c>
      <c r="E48" s="152"/>
      <c r="F48" s="76" t="s">
        <v>185</v>
      </c>
      <c r="G48" s="76"/>
      <c r="H48" s="76"/>
      <c r="I48" s="76"/>
      <c r="J48" s="59"/>
      <c r="K48" s="59"/>
      <c r="L48" s="154" t="s">
        <v>184</v>
      </c>
      <c r="M48" s="154"/>
      <c r="N48" s="59"/>
      <c r="O48" s="144">
        <v>119451</v>
      </c>
      <c r="P48" s="144"/>
      <c r="Q48" s="144">
        <v>119451</v>
      </c>
      <c r="R48" s="144"/>
      <c r="S48" s="144"/>
      <c r="T48" s="144">
        <v>119451</v>
      </c>
      <c r="U48" s="144"/>
      <c r="V48" s="144"/>
    </row>
    <row r="49" spans="1:22" ht="15.7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154"/>
      <c r="M49" s="154"/>
      <c r="N49" s="59"/>
      <c r="O49" s="59"/>
      <c r="P49" s="59"/>
      <c r="Q49" s="59"/>
      <c r="R49" s="59"/>
      <c r="S49" s="59"/>
      <c r="T49" s="59"/>
      <c r="U49" s="59"/>
      <c r="V49" s="59"/>
    </row>
    <row r="50" spans="1:22" ht="15.75">
      <c r="A50" s="70"/>
      <c r="B50" s="158" t="s">
        <v>140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70"/>
      <c r="O50" s="159">
        <v>708685</v>
      </c>
      <c r="P50" s="159"/>
      <c r="Q50" s="159">
        <v>695126</v>
      </c>
      <c r="R50" s="159"/>
      <c r="S50" s="159"/>
      <c r="T50" s="159">
        <v>697049</v>
      </c>
      <c r="U50" s="159"/>
      <c r="V50" s="159"/>
    </row>
    <row r="51" spans="1:22" ht="15.75">
      <c r="A51" s="70"/>
      <c r="B51" s="158" t="s">
        <v>175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70"/>
      <c r="O51" s="159">
        <v>586613</v>
      </c>
      <c r="P51" s="159"/>
      <c r="Q51" s="159">
        <v>583435</v>
      </c>
      <c r="R51" s="159"/>
      <c r="S51" s="159"/>
      <c r="T51" s="159">
        <v>585435</v>
      </c>
      <c r="U51" s="159"/>
      <c r="V51" s="159"/>
    </row>
    <row r="52" spans="1:22" ht="15.75">
      <c r="A52" s="64"/>
      <c r="B52" s="173" t="s">
        <v>180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64"/>
      <c r="O52" s="174">
        <v>323279</v>
      </c>
      <c r="P52" s="174"/>
      <c r="Q52" s="174">
        <v>322279</v>
      </c>
      <c r="R52" s="174"/>
      <c r="S52" s="174"/>
      <c r="T52" s="174">
        <v>322279</v>
      </c>
      <c r="U52" s="174"/>
      <c r="V52" s="174"/>
    </row>
    <row r="53" spans="1:22" ht="15.75">
      <c r="A53" s="67"/>
      <c r="B53" s="155" t="s">
        <v>178</v>
      </c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67"/>
      <c r="O53" s="149">
        <v>31289</v>
      </c>
      <c r="P53" s="149"/>
      <c r="Q53" s="150">
        <f>Q54+Q59</f>
        <v>276845</v>
      </c>
      <c r="R53" s="151"/>
      <c r="S53" s="151"/>
      <c r="T53" s="150">
        <f>T54+T59</f>
        <v>221851</v>
      </c>
      <c r="U53" s="151"/>
      <c r="V53" s="151"/>
    </row>
    <row r="54" spans="1:22" ht="15.75">
      <c r="A54" s="59"/>
      <c r="B54" s="59"/>
      <c r="C54" s="59"/>
      <c r="D54" s="152" t="s">
        <v>79</v>
      </c>
      <c r="E54" s="152"/>
      <c r="F54" s="152" t="s">
        <v>80</v>
      </c>
      <c r="G54" s="152"/>
      <c r="H54" s="152"/>
      <c r="I54" s="152"/>
      <c r="J54" s="59"/>
      <c r="K54" s="59"/>
      <c r="L54" s="154" t="s">
        <v>192</v>
      </c>
      <c r="M54" s="154"/>
      <c r="N54" s="59"/>
      <c r="O54" s="144">
        <v>31289</v>
      </c>
      <c r="P54" s="144"/>
      <c r="Q54" s="144">
        <v>30289</v>
      </c>
      <c r="R54" s="144"/>
      <c r="S54" s="144"/>
      <c r="T54" s="144">
        <v>30289</v>
      </c>
      <c r="U54" s="144"/>
      <c r="V54" s="144"/>
    </row>
    <row r="55" spans="1:22" ht="15.7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154"/>
      <c r="M55" s="154"/>
      <c r="N55" s="59"/>
      <c r="O55" s="59"/>
      <c r="P55" s="59"/>
      <c r="Q55" s="59"/>
      <c r="R55" s="59"/>
      <c r="S55" s="59"/>
      <c r="T55" s="59"/>
      <c r="U55" s="59"/>
      <c r="V55" s="59"/>
    </row>
    <row r="56" spans="1:22" ht="15.75">
      <c r="A56" s="59"/>
      <c r="B56" s="59"/>
      <c r="C56" s="59"/>
      <c r="D56" s="152" t="s">
        <v>83</v>
      </c>
      <c r="E56" s="152"/>
      <c r="F56" s="152" t="s">
        <v>84</v>
      </c>
      <c r="G56" s="152"/>
      <c r="H56" s="152"/>
      <c r="I56" s="152"/>
      <c r="J56" s="59"/>
      <c r="K56" s="59"/>
      <c r="L56" s="153" t="s">
        <v>189</v>
      </c>
      <c r="M56" s="153"/>
      <c r="N56" s="59"/>
      <c r="O56" s="144">
        <v>26299</v>
      </c>
      <c r="P56" s="144"/>
      <c r="Q56" s="144">
        <v>26299</v>
      </c>
      <c r="R56" s="144"/>
      <c r="S56" s="144"/>
      <c r="T56" s="144">
        <v>26299</v>
      </c>
      <c r="U56" s="144"/>
      <c r="V56" s="144"/>
    </row>
    <row r="57" spans="1:22" ht="15.75">
      <c r="A57" s="59"/>
      <c r="B57" s="59"/>
      <c r="C57" s="59"/>
      <c r="D57" s="152" t="s">
        <v>85</v>
      </c>
      <c r="E57" s="152"/>
      <c r="F57" s="152" t="s">
        <v>86</v>
      </c>
      <c r="G57" s="152"/>
      <c r="H57" s="152"/>
      <c r="I57" s="152"/>
      <c r="J57" s="59"/>
      <c r="K57" s="59"/>
      <c r="L57" s="153" t="s">
        <v>189</v>
      </c>
      <c r="M57" s="153"/>
      <c r="N57" s="59"/>
      <c r="O57" s="144">
        <v>1990</v>
      </c>
      <c r="P57" s="144"/>
      <c r="Q57" s="144">
        <v>1990</v>
      </c>
      <c r="R57" s="144"/>
      <c r="S57" s="144"/>
      <c r="T57" s="144">
        <v>1990</v>
      </c>
      <c r="U57" s="144"/>
      <c r="V57" s="144"/>
    </row>
    <row r="58" spans="1:22" ht="15.75">
      <c r="A58" s="59"/>
      <c r="B58" s="59"/>
      <c r="C58" s="59"/>
      <c r="D58" s="152" t="s">
        <v>104</v>
      </c>
      <c r="E58" s="152"/>
      <c r="F58" s="152" t="s">
        <v>105</v>
      </c>
      <c r="G58" s="152"/>
      <c r="H58" s="152"/>
      <c r="I58" s="152"/>
      <c r="J58" s="59"/>
      <c r="K58" s="59"/>
      <c r="L58" s="153" t="s">
        <v>193</v>
      </c>
      <c r="M58" s="153"/>
      <c r="N58" s="59"/>
      <c r="O58" s="144">
        <v>3000</v>
      </c>
      <c r="P58" s="144"/>
      <c r="Q58" s="144">
        <v>2000</v>
      </c>
      <c r="R58" s="144"/>
      <c r="S58" s="144"/>
      <c r="T58" s="144">
        <v>2000</v>
      </c>
      <c r="U58" s="144"/>
      <c r="V58" s="144"/>
    </row>
    <row r="59" spans="1:22" ht="15.75">
      <c r="A59" s="59"/>
      <c r="B59" s="59"/>
      <c r="C59" s="59"/>
      <c r="D59" s="152" t="s">
        <v>110</v>
      </c>
      <c r="E59" s="152"/>
      <c r="F59" s="76" t="s">
        <v>171</v>
      </c>
      <c r="G59" s="76"/>
      <c r="H59" s="76"/>
      <c r="I59" s="76"/>
      <c r="J59" s="59"/>
      <c r="K59" s="59"/>
      <c r="L59" s="153" t="s">
        <v>189</v>
      </c>
      <c r="M59" s="153"/>
      <c r="N59" s="59"/>
      <c r="O59" s="144">
        <v>0</v>
      </c>
      <c r="P59" s="144"/>
      <c r="Q59" s="144">
        <v>246556</v>
      </c>
      <c r="R59" s="144"/>
      <c r="S59" s="144"/>
      <c r="T59" s="144">
        <v>191562</v>
      </c>
      <c r="U59" s="144"/>
      <c r="V59" s="144"/>
    </row>
    <row r="60" spans="1:22" ht="15.75">
      <c r="A60" s="59"/>
      <c r="B60" s="59"/>
      <c r="C60" s="59"/>
      <c r="D60" s="152" t="s">
        <v>111</v>
      </c>
      <c r="E60" s="152"/>
      <c r="F60" s="76" t="s">
        <v>185</v>
      </c>
      <c r="G60" s="76"/>
      <c r="H60" s="76"/>
      <c r="I60" s="76"/>
      <c r="J60" s="59"/>
      <c r="K60" s="59"/>
      <c r="L60" s="153" t="s">
        <v>189</v>
      </c>
      <c r="M60" s="153"/>
      <c r="N60" s="59"/>
      <c r="O60" s="144">
        <v>0</v>
      </c>
      <c r="P60" s="144"/>
      <c r="Q60" s="144">
        <v>246556</v>
      </c>
      <c r="R60" s="144"/>
      <c r="S60" s="144"/>
      <c r="T60" s="144">
        <v>191562</v>
      </c>
      <c r="U60" s="144"/>
      <c r="V60" s="144"/>
    </row>
    <row r="61" spans="1:22" ht="15.75">
      <c r="A61" s="67"/>
      <c r="B61" s="155" t="s">
        <v>195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67"/>
      <c r="O61" s="149">
        <v>291990</v>
      </c>
      <c r="P61" s="149"/>
      <c r="Q61" s="149">
        <v>0</v>
      </c>
      <c r="R61" s="149"/>
      <c r="S61" s="149"/>
      <c r="T61" s="149">
        <v>0</v>
      </c>
      <c r="U61" s="149"/>
      <c r="V61" s="149"/>
    </row>
    <row r="62" spans="1:22" ht="15.75">
      <c r="A62" s="59"/>
      <c r="B62" s="59"/>
      <c r="C62" s="59"/>
      <c r="D62" s="152" t="s">
        <v>110</v>
      </c>
      <c r="E62" s="152"/>
      <c r="F62" s="76" t="s">
        <v>171</v>
      </c>
      <c r="G62" s="76"/>
      <c r="H62" s="76"/>
      <c r="I62" s="76"/>
      <c r="J62" s="59"/>
      <c r="K62" s="59"/>
      <c r="L62" s="153" t="s">
        <v>189</v>
      </c>
      <c r="M62" s="153"/>
      <c r="N62" s="59"/>
      <c r="O62" s="144">
        <v>291990</v>
      </c>
      <c r="P62" s="144"/>
      <c r="Q62" s="144">
        <v>0</v>
      </c>
      <c r="R62" s="144"/>
      <c r="S62" s="144"/>
      <c r="T62" s="144">
        <v>0</v>
      </c>
      <c r="U62" s="144"/>
      <c r="V62" s="144"/>
    </row>
    <row r="63" spans="1:22" ht="15.75">
      <c r="A63" s="59"/>
      <c r="B63" s="59"/>
      <c r="C63" s="59"/>
      <c r="D63" s="152" t="s">
        <v>111</v>
      </c>
      <c r="E63" s="152"/>
      <c r="F63" s="76" t="s">
        <v>185</v>
      </c>
      <c r="G63" s="76"/>
      <c r="H63" s="76"/>
      <c r="I63" s="76"/>
      <c r="J63" s="59"/>
      <c r="K63" s="59"/>
      <c r="L63" s="153" t="s">
        <v>189</v>
      </c>
      <c r="M63" s="153"/>
      <c r="N63" s="59"/>
      <c r="O63" s="144">
        <v>291990</v>
      </c>
      <c r="P63" s="144"/>
      <c r="Q63" s="144">
        <v>0</v>
      </c>
      <c r="R63" s="144"/>
      <c r="S63" s="144"/>
      <c r="T63" s="144">
        <v>0</v>
      </c>
      <c r="U63" s="144"/>
      <c r="V63" s="144"/>
    </row>
    <row r="64" spans="1:22" ht="15.75">
      <c r="A64" s="67"/>
      <c r="B64" s="155" t="s">
        <v>187</v>
      </c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67"/>
      <c r="O64" s="149">
        <v>0</v>
      </c>
      <c r="P64" s="149"/>
      <c r="Q64" s="149">
        <f>Q65</f>
        <v>45434</v>
      </c>
      <c r="R64" s="149"/>
      <c r="S64" s="149"/>
      <c r="T64" s="149">
        <f>T65</f>
        <v>100428</v>
      </c>
      <c r="U64" s="149"/>
      <c r="V64" s="149"/>
    </row>
    <row r="65" spans="1:22" ht="15.75">
      <c r="A65" s="59"/>
      <c r="B65" s="59"/>
      <c r="C65" s="59"/>
      <c r="D65" s="152" t="s">
        <v>110</v>
      </c>
      <c r="E65" s="152"/>
      <c r="F65" s="152" t="s">
        <v>171</v>
      </c>
      <c r="G65" s="152"/>
      <c r="H65" s="152"/>
      <c r="I65" s="152"/>
      <c r="J65" s="59"/>
      <c r="K65" s="59"/>
      <c r="L65" s="153" t="s">
        <v>189</v>
      </c>
      <c r="M65" s="153"/>
      <c r="N65" s="59"/>
      <c r="O65" s="144">
        <v>0</v>
      </c>
      <c r="P65" s="144"/>
      <c r="Q65" s="144">
        <v>45434</v>
      </c>
      <c r="R65" s="144"/>
      <c r="S65" s="144"/>
      <c r="T65" s="144">
        <v>100428</v>
      </c>
      <c r="U65" s="144"/>
      <c r="V65" s="144"/>
    </row>
    <row r="66" spans="1:22" ht="15.75">
      <c r="A66" s="59"/>
      <c r="B66" s="59"/>
      <c r="C66" s="59"/>
      <c r="D66" s="152" t="s">
        <v>111</v>
      </c>
      <c r="E66" s="152"/>
      <c r="F66" s="152" t="s">
        <v>185</v>
      </c>
      <c r="G66" s="152"/>
      <c r="H66" s="152"/>
      <c r="I66" s="152"/>
      <c r="J66" s="59"/>
      <c r="K66" s="59"/>
      <c r="L66" s="153" t="s">
        <v>189</v>
      </c>
      <c r="M66" s="153"/>
      <c r="N66" s="59"/>
      <c r="O66" s="144">
        <v>0</v>
      </c>
      <c r="P66" s="144"/>
      <c r="Q66" s="144">
        <v>45434</v>
      </c>
      <c r="R66" s="144"/>
      <c r="S66" s="144"/>
      <c r="T66" s="144">
        <v>100428</v>
      </c>
      <c r="U66" s="144"/>
      <c r="V66" s="144"/>
    </row>
    <row r="67" spans="1:22" ht="15.75">
      <c r="A67" s="64"/>
      <c r="B67" s="173" t="s">
        <v>176</v>
      </c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64"/>
      <c r="O67" s="174">
        <v>263334</v>
      </c>
      <c r="P67" s="174"/>
      <c r="Q67" s="174">
        <v>261156</v>
      </c>
      <c r="R67" s="174"/>
      <c r="S67" s="174"/>
      <c r="T67" s="174">
        <v>263156</v>
      </c>
      <c r="U67" s="174"/>
      <c r="V67" s="174"/>
    </row>
    <row r="68" spans="1:22" ht="15.75">
      <c r="A68" s="64"/>
      <c r="B68" s="177" t="s">
        <v>178</v>
      </c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64"/>
      <c r="O68" s="178">
        <v>239262</v>
      </c>
      <c r="P68" s="178"/>
      <c r="Q68" s="179">
        <f>Q69+Q76</f>
        <v>237084</v>
      </c>
      <c r="R68" s="180"/>
      <c r="S68" s="180"/>
      <c r="T68" s="179">
        <f>T69+T76</f>
        <v>239084</v>
      </c>
      <c r="U68" s="180"/>
      <c r="V68" s="180"/>
    </row>
    <row r="69" spans="1:22" ht="15.75">
      <c r="A69" s="59"/>
      <c r="B69" s="59"/>
      <c r="C69" s="59"/>
      <c r="D69" s="152" t="s">
        <v>79</v>
      </c>
      <c r="E69" s="152"/>
      <c r="F69" s="152" t="s">
        <v>80</v>
      </c>
      <c r="G69" s="152"/>
      <c r="H69" s="152"/>
      <c r="I69" s="152"/>
      <c r="J69" s="59"/>
      <c r="K69" s="59"/>
      <c r="L69" s="154" t="s">
        <v>196</v>
      </c>
      <c r="M69" s="154"/>
      <c r="N69" s="59"/>
      <c r="O69" s="144">
        <v>238962</v>
      </c>
      <c r="P69" s="144"/>
      <c r="Q69" s="144">
        <v>237084</v>
      </c>
      <c r="R69" s="144"/>
      <c r="S69" s="144"/>
      <c r="T69" s="144">
        <v>239084</v>
      </c>
      <c r="U69" s="144"/>
      <c r="V69" s="144"/>
    </row>
    <row r="70" spans="1:22" ht="15.7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154"/>
      <c r="M70" s="154"/>
      <c r="N70" s="59"/>
      <c r="O70" s="59"/>
      <c r="P70" s="59"/>
      <c r="Q70" s="59"/>
      <c r="R70" s="59"/>
      <c r="S70" s="59"/>
      <c r="T70" s="59"/>
      <c r="U70" s="59"/>
      <c r="V70" s="59"/>
    </row>
    <row r="71" spans="1:22" ht="15.7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154"/>
      <c r="M71" s="154"/>
      <c r="N71" s="59"/>
      <c r="O71" s="59"/>
      <c r="P71" s="59"/>
      <c r="Q71" s="59"/>
      <c r="R71" s="59"/>
      <c r="S71" s="59"/>
      <c r="T71" s="59"/>
      <c r="U71" s="59"/>
      <c r="V71" s="59"/>
    </row>
    <row r="72" spans="1:22" ht="15.75">
      <c r="A72" s="59"/>
      <c r="B72" s="59"/>
      <c r="C72" s="59"/>
      <c r="D72" s="152" t="s">
        <v>81</v>
      </c>
      <c r="E72" s="152"/>
      <c r="F72" s="152" t="s">
        <v>82</v>
      </c>
      <c r="G72" s="152"/>
      <c r="H72" s="152"/>
      <c r="I72" s="152"/>
      <c r="J72" s="59"/>
      <c r="K72" s="59"/>
      <c r="L72" s="153" t="s">
        <v>189</v>
      </c>
      <c r="M72" s="153"/>
      <c r="N72" s="59"/>
      <c r="O72" s="144">
        <v>184627</v>
      </c>
      <c r="P72" s="144"/>
      <c r="Q72" s="144">
        <v>185104</v>
      </c>
      <c r="R72" s="144"/>
      <c r="S72" s="144"/>
      <c r="T72" s="144">
        <v>185104</v>
      </c>
      <c r="U72" s="144"/>
      <c r="V72" s="144"/>
    </row>
    <row r="73" spans="1:22" ht="15.75">
      <c r="A73" s="59"/>
      <c r="B73" s="59"/>
      <c r="C73" s="59"/>
      <c r="D73" s="152" t="s">
        <v>83</v>
      </c>
      <c r="E73" s="152"/>
      <c r="F73" s="152" t="s">
        <v>84</v>
      </c>
      <c r="G73" s="152"/>
      <c r="H73" s="152"/>
      <c r="I73" s="152"/>
      <c r="J73" s="59"/>
      <c r="K73" s="59"/>
      <c r="L73" s="154" t="s">
        <v>196</v>
      </c>
      <c r="M73" s="154"/>
      <c r="N73" s="59"/>
      <c r="O73" s="144">
        <v>48535</v>
      </c>
      <c r="P73" s="144"/>
      <c r="Q73" s="144">
        <v>46180</v>
      </c>
      <c r="R73" s="144"/>
      <c r="S73" s="144"/>
      <c r="T73" s="144">
        <v>48180</v>
      </c>
      <c r="U73" s="144"/>
      <c r="V73" s="144"/>
    </row>
    <row r="74" spans="1:22" ht="15.7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154"/>
      <c r="M74" s="154"/>
      <c r="N74" s="59"/>
      <c r="O74" s="59"/>
      <c r="P74" s="59"/>
      <c r="Q74" s="59"/>
      <c r="R74" s="59"/>
      <c r="S74" s="59"/>
      <c r="T74" s="59"/>
      <c r="U74" s="59"/>
      <c r="V74" s="59"/>
    </row>
    <row r="75" spans="1:22" ht="15.75">
      <c r="A75" s="59"/>
      <c r="B75" s="59"/>
      <c r="C75" s="59"/>
      <c r="D75" s="152" t="s">
        <v>85</v>
      </c>
      <c r="E75" s="152"/>
      <c r="F75" s="152" t="s">
        <v>86</v>
      </c>
      <c r="G75" s="152"/>
      <c r="H75" s="152"/>
      <c r="I75" s="152"/>
      <c r="J75" s="59"/>
      <c r="K75" s="59"/>
      <c r="L75" s="153" t="s">
        <v>189</v>
      </c>
      <c r="M75" s="153"/>
      <c r="N75" s="59"/>
      <c r="O75" s="144">
        <v>5800</v>
      </c>
      <c r="P75" s="144"/>
      <c r="Q75" s="144">
        <v>5800</v>
      </c>
      <c r="R75" s="144"/>
      <c r="S75" s="144"/>
      <c r="T75" s="144">
        <v>5800</v>
      </c>
      <c r="U75" s="144"/>
      <c r="V75" s="144"/>
    </row>
    <row r="76" spans="1:22" ht="15.75">
      <c r="A76" s="59"/>
      <c r="B76" s="59"/>
      <c r="C76" s="59"/>
      <c r="D76" s="152" t="s">
        <v>106</v>
      </c>
      <c r="E76" s="152"/>
      <c r="F76" s="76" t="s">
        <v>107</v>
      </c>
      <c r="G76" s="76"/>
      <c r="H76" s="76"/>
      <c r="I76" s="76"/>
      <c r="J76" s="59"/>
      <c r="K76" s="59"/>
      <c r="L76" s="153" t="s">
        <v>197</v>
      </c>
      <c r="M76" s="153"/>
      <c r="N76" s="59"/>
      <c r="O76" s="144">
        <v>300</v>
      </c>
      <c r="P76" s="144"/>
      <c r="Q76" s="144">
        <v>0</v>
      </c>
      <c r="R76" s="144"/>
      <c r="S76" s="144"/>
      <c r="T76" s="144">
        <v>0</v>
      </c>
      <c r="U76" s="144"/>
      <c r="V76" s="144"/>
    </row>
    <row r="77" spans="1:22" ht="15.75">
      <c r="A77" s="59"/>
      <c r="B77" s="59"/>
      <c r="C77" s="59"/>
      <c r="D77" s="152" t="s">
        <v>108</v>
      </c>
      <c r="E77" s="152"/>
      <c r="F77" s="76" t="s">
        <v>194</v>
      </c>
      <c r="G77" s="76"/>
      <c r="H77" s="76"/>
      <c r="I77" s="76"/>
      <c r="J77" s="59"/>
      <c r="K77" s="59"/>
      <c r="L77" s="153" t="s">
        <v>197</v>
      </c>
      <c r="M77" s="153"/>
      <c r="N77" s="59"/>
      <c r="O77" s="144">
        <v>300</v>
      </c>
      <c r="P77" s="144"/>
      <c r="Q77" s="144">
        <v>0</v>
      </c>
      <c r="R77" s="144"/>
      <c r="S77" s="144"/>
      <c r="T77" s="144">
        <v>0</v>
      </c>
      <c r="U77" s="144"/>
      <c r="V77" s="144"/>
    </row>
    <row r="78" spans="1:22" ht="15.75">
      <c r="A78" s="67"/>
      <c r="B78" s="155" t="s">
        <v>179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67"/>
      <c r="O78" s="149">
        <v>15572</v>
      </c>
      <c r="P78" s="149"/>
      <c r="Q78" s="150">
        <f>Q79</f>
        <v>15572</v>
      </c>
      <c r="R78" s="151"/>
      <c r="S78" s="151"/>
      <c r="T78" s="150">
        <f>T79</f>
        <v>15572</v>
      </c>
      <c r="U78" s="151"/>
      <c r="V78" s="151"/>
    </row>
    <row r="79" spans="1:22" ht="15.75">
      <c r="A79" s="59"/>
      <c r="B79" s="59"/>
      <c r="C79" s="59"/>
      <c r="D79" s="152" t="s">
        <v>79</v>
      </c>
      <c r="E79" s="152"/>
      <c r="F79" s="152" t="s">
        <v>80</v>
      </c>
      <c r="G79" s="152"/>
      <c r="H79" s="152"/>
      <c r="I79" s="152"/>
      <c r="J79" s="59"/>
      <c r="K79" s="59"/>
      <c r="L79" s="154" t="s">
        <v>196</v>
      </c>
      <c r="M79" s="154"/>
      <c r="N79" s="59"/>
      <c r="O79" s="144">
        <v>15572</v>
      </c>
      <c r="P79" s="144"/>
      <c r="Q79" s="144">
        <v>15572</v>
      </c>
      <c r="R79" s="144"/>
      <c r="S79" s="144"/>
      <c r="T79" s="144">
        <v>15572</v>
      </c>
      <c r="U79" s="144"/>
      <c r="V79" s="144"/>
    </row>
    <row r="80" spans="1:22" ht="15.7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154"/>
      <c r="M80" s="154"/>
      <c r="N80" s="59"/>
      <c r="O80" s="59"/>
      <c r="P80" s="59"/>
      <c r="Q80" s="59"/>
      <c r="R80" s="59"/>
      <c r="S80" s="59"/>
      <c r="T80" s="59"/>
      <c r="U80" s="59"/>
      <c r="V80" s="59"/>
    </row>
    <row r="81" spans="1:22" ht="15.7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154"/>
      <c r="M81" s="154"/>
      <c r="N81" s="59"/>
      <c r="O81" s="59"/>
      <c r="P81" s="59"/>
      <c r="Q81" s="59"/>
      <c r="R81" s="59"/>
      <c r="S81" s="59"/>
      <c r="T81" s="59"/>
      <c r="U81" s="59"/>
      <c r="V81" s="59"/>
    </row>
    <row r="82" spans="1:22" ht="15.75">
      <c r="A82" s="59"/>
      <c r="B82" s="59"/>
      <c r="C82" s="59"/>
      <c r="D82" s="152" t="s">
        <v>83</v>
      </c>
      <c r="E82" s="152"/>
      <c r="F82" s="152" t="s">
        <v>84</v>
      </c>
      <c r="G82" s="152"/>
      <c r="H82" s="152"/>
      <c r="I82" s="152"/>
      <c r="J82" s="59"/>
      <c r="K82" s="59"/>
      <c r="L82" s="154" t="s">
        <v>196</v>
      </c>
      <c r="M82" s="154"/>
      <c r="N82" s="59"/>
      <c r="O82" s="144">
        <v>15572</v>
      </c>
      <c r="P82" s="144"/>
      <c r="Q82" s="144">
        <v>15572</v>
      </c>
      <c r="R82" s="144"/>
      <c r="S82" s="144"/>
      <c r="T82" s="144">
        <v>15572</v>
      </c>
      <c r="U82" s="144"/>
      <c r="V82" s="144"/>
    </row>
    <row r="83" spans="1:22" ht="15.7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154"/>
      <c r="M83" s="154"/>
      <c r="N83" s="59"/>
      <c r="O83" s="59"/>
      <c r="P83" s="59"/>
      <c r="Q83" s="59"/>
      <c r="R83" s="59"/>
      <c r="S83" s="59"/>
      <c r="T83" s="59"/>
      <c r="U83" s="59"/>
      <c r="V83" s="59"/>
    </row>
    <row r="84" spans="1:22" ht="15.75">
      <c r="A84" s="67"/>
      <c r="B84" s="155" t="s">
        <v>186</v>
      </c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67"/>
      <c r="O84" s="149">
        <v>8500</v>
      </c>
      <c r="P84" s="149"/>
      <c r="Q84" s="150">
        <f>Q85</f>
        <v>8500</v>
      </c>
      <c r="R84" s="151"/>
      <c r="S84" s="151"/>
      <c r="T84" s="150">
        <f>T85</f>
        <v>8500</v>
      </c>
      <c r="U84" s="151"/>
      <c r="V84" s="151"/>
    </row>
    <row r="85" spans="1:22" ht="15.75">
      <c r="A85" s="59"/>
      <c r="B85" s="59"/>
      <c r="C85" s="59"/>
      <c r="D85" s="152" t="s">
        <v>79</v>
      </c>
      <c r="E85" s="152"/>
      <c r="F85" s="152" t="s">
        <v>80</v>
      </c>
      <c r="G85" s="152"/>
      <c r="H85" s="152"/>
      <c r="I85" s="152"/>
      <c r="J85" s="59"/>
      <c r="K85" s="59"/>
      <c r="L85" s="154" t="s">
        <v>196</v>
      </c>
      <c r="M85" s="154"/>
      <c r="N85" s="59"/>
      <c r="O85" s="144">
        <v>8500</v>
      </c>
      <c r="P85" s="144"/>
      <c r="Q85" s="144">
        <v>8500</v>
      </c>
      <c r="R85" s="144"/>
      <c r="S85" s="144"/>
      <c r="T85" s="144">
        <v>8500</v>
      </c>
      <c r="U85" s="144"/>
      <c r="V85" s="144"/>
    </row>
    <row r="86" spans="1:22" ht="15.7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154"/>
      <c r="M86" s="154"/>
      <c r="N86" s="59"/>
      <c r="O86" s="59"/>
      <c r="P86" s="59"/>
      <c r="Q86" s="59"/>
      <c r="R86" s="59"/>
      <c r="S86" s="59"/>
      <c r="T86" s="59"/>
      <c r="U86" s="59"/>
      <c r="V86" s="59"/>
    </row>
    <row r="87" spans="1:22" ht="15.7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154"/>
      <c r="M87" s="154"/>
      <c r="N87" s="59"/>
      <c r="O87" s="59"/>
      <c r="P87" s="59"/>
      <c r="Q87" s="59"/>
      <c r="R87" s="59"/>
      <c r="S87" s="59"/>
      <c r="T87" s="59"/>
      <c r="U87" s="59"/>
      <c r="V87" s="59"/>
    </row>
    <row r="88" spans="1:22" ht="15.75">
      <c r="A88" s="59"/>
      <c r="B88" s="59"/>
      <c r="C88" s="59"/>
      <c r="D88" s="152" t="s">
        <v>81</v>
      </c>
      <c r="E88" s="152"/>
      <c r="F88" s="152" t="s">
        <v>82</v>
      </c>
      <c r="G88" s="152"/>
      <c r="H88" s="152"/>
      <c r="I88" s="152"/>
      <c r="J88" s="59"/>
      <c r="K88" s="59"/>
      <c r="L88" s="153" t="s">
        <v>189</v>
      </c>
      <c r="M88" s="153"/>
      <c r="N88" s="59"/>
      <c r="O88" s="144">
        <v>8500</v>
      </c>
      <c r="P88" s="144"/>
      <c r="Q88" s="144">
        <v>8500</v>
      </c>
      <c r="R88" s="144"/>
      <c r="S88" s="144"/>
      <c r="T88" s="144">
        <v>8500</v>
      </c>
      <c r="U88" s="144"/>
      <c r="V88" s="144"/>
    </row>
    <row r="89" spans="1:22" ht="15.75">
      <c r="A89" s="63"/>
      <c r="B89" s="158" t="s">
        <v>199</v>
      </c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70"/>
      <c r="O89" s="159">
        <v>122072</v>
      </c>
      <c r="P89" s="159"/>
      <c r="Q89" s="159">
        <v>111691</v>
      </c>
      <c r="R89" s="159"/>
      <c r="S89" s="159"/>
      <c r="T89" s="159">
        <v>111614</v>
      </c>
      <c r="U89" s="159"/>
      <c r="V89" s="159"/>
    </row>
    <row r="90" spans="1:22" ht="15.75">
      <c r="A90" s="67"/>
      <c r="B90" s="155" t="s">
        <v>178</v>
      </c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67"/>
      <c r="O90" s="149">
        <v>3191</v>
      </c>
      <c r="P90" s="149"/>
      <c r="Q90" s="67"/>
      <c r="R90" s="150">
        <f>Q91</f>
        <v>3191</v>
      </c>
      <c r="S90" s="151"/>
      <c r="T90" s="67"/>
      <c r="U90" s="150">
        <f>T91</f>
        <v>3191</v>
      </c>
      <c r="V90" s="151"/>
    </row>
    <row r="91" spans="1:22" ht="15.75">
      <c r="A91" s="59"/>
      <c r="B91" s="59"/>
      <c r="C91" s="59"/>
      <c r="D91" s="152" t="s">
        <v>79</v>
      </c>
      <c r="E91" s="152"/>
      <c r="F91" s="152" t="s">
        <v>80</v>
      </c>
      <c r="G91" s="152"/>
      <c r="H91" s="152"/>
      <c r="I91" s="152"/>
      <c r="J91" s="59"/>
      <c r="K91" s="59"/>
      <c r="L91" s="153" t="s">
        <v>200</v>
      </c>
      <c r="M91" s="153"/>
      <c r="N91" s="59"/>
      <c r="O91" s="144">
        <v>3191</v>
      </c>
      <c r="P91" s="144"/>
      <c r="Q91" s="144">
        <v>3191</v>
      </c>
      <c r="R91" s="144"/>
      <c r="S91" s="144"/>
      <c r="T91" s="144">
        <v>3191</v>
      </c>
      <c r="U91" s="144"/>
      <c r="V91" s="144"/>
    </row>
    <row r="92" spans="1:22" ht="15.75">
      <c r="A92" s="59"/>
      <c r="B92" s="59"/>
      <c r="C92" s="59"/>
      <c r="D92" s="152" t="s">
        <v>83</v>
      </c>
      <c r="E92" s="152"/>
      <c r="F92" s="152" t="s">
        <v>84</v>
      </c>
      <c r="G92" s="152"/>
      <c r="H92" s="152"/>
      <c r="I92" s="152"/>
      <c r="J92" s="59"/>
      <c r="K92" s="59"/>
      <c r="L92" s="153" t="s">
        <v>200</v>
      </c>
      <c r="M92" s="153"/>
      <c r="N92" s="59"/>
      <c r="O92" s="144">
        <v>3191</v>
      </c>
      <c r="P92" s="144"/>
      <c r="Q92" s="144">
        <v>3191</v>
      </c>
      <c r="R92" s="144"/>
      <c r="S92" s="144"/>
      <c r="T92" s="144">
        <v>3191</v>
      </c>
      <c r="U92" s="144"/>
      <c r="V92" s="144"/>
    </row>
    <row r="93" spans="1:22" ht="15.75">
      <c r="A93" s="67"/>
      <c r="B93" s="155" t="s">
        <v>198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67"/>
      <c r="O93" s="149">
        <v>219</v>
      </c>
      <c r="P93" s="149"/>
      <c r="Q93" s="67"/>
      <c r="R93" s="150">
        <f>Q94</f>
        <v>165</v>
      </c>
      <c r="S93" s="151"/>
      <c r="T93" s="67"/>
      <c r="U93" s="150">
        <f>T94</f>
        <v>68</v>
      </c>
      <c r="V93" s="151"/>
    </row>
    <row r="94" spans="1:22" ht="15.75">
      <c r="A94" s="59"/>
      <c r="B94" s="59"/>
      <c r="C94" s="59"/>
      <c r="D94" s="152" t="s">
        <v>79</v>
      </c>
      <c r="E94" s="152"/>
      <c r="F94" s="152" t="s">
        <v>80</v>
      </c>
      <c r="G94" s="152"/>
      <c r="H94" s="152"/>
      <c r="I94" s="152"/>
      <c r="J94" s="59"/>
      <c r="K94" s="59"/>
      <c r="L94" s="153" t="s">
        <v>200</v>
      </c>
      <c r="M94" s="153"/>
      <c r="N94" s="59"/>
      <c r="O94" s="144">
        <v>219</v>
      </c>
      <c r="P94" s="144"/>
      <c r="Q94" s="144">
        <v>165</v>
      </c>
      <c r="R94" s="144"/>
      <c r="S94" s="144"/>
      <c r="T94" s="144">
        <v>68</v>
      </c>
      <c r="U94" s="144"/>
      <c r="V94" s="144"/>
    </row>
    <row r="95" spans="1:22" ht="15.75">
      <c r="A95" s="59"/>
      <c r="B95" s="59"/>
      <c r="C95" s="59"/>
      <c r="D95" s="152" t="s">
        <v>83</v>
      </c>
      <c r="E95" s="152"/>
      <c r="F95" s="152" t="s">
        <v>84</v>
      </c>
      <c r="G95" s="152"/>
      <c r="H95" s="152"/>
      <c r="I95" s="152"/>
      <c r="J95" s="59"/>
      <c r="K95" s="59"/>
      <c r="L95" s="153" t="s">
        <v>200</v>
      </c>
      <c r="M95" s="153"/>
      <c r="N95" s="59"/>
      <c r="O95" s="144">
        <v>219</v>
      </c>
      <c r="P95" s="144"/>
      <c r="Q95" s="144">
        <v>165</v>
      </c>
      <c r="R95" s="144"/>
      <c r="S95" s="144"/>
      <c r="T95" s="144">
        <v>68</v>
      </c>
      <c r="U95" s="144"/>
      <c r="V95" s="144"/>
    </row>
    <row r="96" spans="1:22" ht="15.75">
      <c r="A96" s="64"/>
      <c r="B96" s="173" t="s">
        <v>201</v>
      </c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64"/>
      <c r="O96" s="174">
        <v>21735</v>
      </c>
      <c r="P96" s="174"/>
      <c r="Q96" s="174">
        <v>21735</v>
      </c>
      <c r="R96" s="174"/>
      <c r="S96" s="174"/>
      <c r="T96" s="174">
        <v>21735</v>
      </c>
      <c r="U96" s="174"/>
      <c r="V96" s="174"/>
    </row>
    <row r="97" spans="1:22" ht="15.75">
      <c r="A97" s="67"/>
      <c r="B97" s="155" t="s">
        <v>178</v>
      </c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67"/>
      <c r="O97" s="149">
        <v>21735</v>
      </c>
      <c r="P97" s="149"/>
      <c r="Q97" s="150">
        <f>Q98</f>
        <v>21735</v>
      </c>
      <c r="R97" s="151"/>
      <c r="S97" s="151"/>
      <c r="T97" s="67"/>
      <c r="U97" s="150">
        <f>T98</f>
        <v>21735</v>
      </c>
      <c r="V97" s="151"/>
    </row>
    <row r="98" spans="1:22" ht="15.75">
      <c r="A98" s="59"/>
      <c r="B98" s="59"/>
      <c r="C98" s="59"/>
      <c r="D98" s="152" t="s">
        <v>79</v>
      </c>
      <c r="E98" s="152"/>
      <c r="F98" s="152" t="s">
        <v>80</v>
      </c>
      <c r="G98" s="152"/>
      <c r="H98" s="152"/>
      <c r="I98" s="152"/>
      <c r="J98" s="59"/>
      <c r="K98" s="59"/>
      <c r="L98" s="154" t="s">
        <v>202</v>
      </c>
      <c r="M98" s="154"/>
      <c r="N98" s="59"/>
      <c r="O98" s="144">
        <v>21735</v>
      </c>
      <c r="P98" s="144"/>
      <c r="Q98" s="144">
        <v>21735</v>
      </c>
      <c r="R98" s="144"/>
      <c r="S98" s="144"/>
      <c r="T98" s="144">
        <v>21735</v>
      </c>
      <c r="U98" s="144"/>
      <c r="V98" s="144"/>
    </row>
    <row r="99" spans="1:22" ht="15.75">
      <c r="A99" s="59"/>
      <c r="B99" s="59"/>
      <c r="C99" s="59"/>
      <c r="D99" s="152" t="s">
        <v>83</v>
      </c>
      <c r="E99" s="152"/>
      <c r="F99" s="152" t="s">
        <v>84</v>
      </c>
      <c r="G99" s="152"/>
      <c r="H99" s="152"/>
      <c r="I99" s="152"/>
      <c r="J99" s="59"/>
      <c r="K99" s="59"/>
      <c r="L99" s="154" t="s">
        <v>202</v>
      </c>
      <c r="M99" s="154"/>
      <c r="N99" s="59"/>
      <c r="O99" s="144">
        <v>21735</v>
      </c>
      <c r="P99" s="144"/>
      <c r="Q99" s="144">
        <v>21735</v>
      </c>
      <c r="R99" s="144"/>
      <c r="S99" s="144"/>
      <c r="T99" s="144">
        <v>21735</v>
      </c>
      <c r="U99" s="144"/>
      <c r="V99" s="144"/>
    </row>
    <row r="100" spans="1:22" ht="15.75">
      <c r="A100" s="64"/>
      <c r="B100" s="173" t="s">
        <v>282</v>
      </c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64"/>
      <c r="O100" s="174">
        <v>93427</v>
      </c>
      <c r="P100" s="174"/>
      <c r="Q100" s="174">
        <v>83100</v>
      </c>
      <c r="R100" s="174"/>
      <c r="S100" s="174"/>
      <c r="T100" s="174">
        <v>83120</v>
      </c>
      <c r="U100" s="174"/>
      <c r="V100" s="174"/>
    </row>
    <row r="101" spans="1:22" ht="15.75">
      <c r="A101" s="67"/>
      <c r="B101" s="155" t="s">
        <v>178</v>
      </c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67"/>
      <c r="O101" s="149">
        <v>83504</v>
      </c>
      <c r="P101" s="149"/>
      <c r="Q101" s="67"/>
      <c r="R101" s="150">
        <f>Q102</f>
        <v>48754</v>
      </c>
      <c r="S101" s="151"/>
      <c r="T101" s="67"/>
      <c r="U101" s="150">
        <f>T102</f>
        <v>51754</v>
      </c>
      <c r="V101" s="151"/>
    </row>
    <row r="102" spans="1:22" ht="15.75">
      <c r="A102" s="59"/>
      <c r="B102" s="59"/>
      <c r="C102" s="59"/>
      <c r="D102" s="152" t="s">
        <v>79</v>
      </c>
      <c r="E102" s="152"/>
      <c r="F102" s="152" t="s">
        <v>80</v>
      </c>
      <c r="G102" s="152"/>
      <c r="H102" s="152"/>
      <c r="I102" s="152"/>
      <c r="J102" s="59"/>
      <c r="K102" s="59"/>
      <c r="L102" s="153" t="s">
        <v>189</v>
      </c>
      <c r="M102" s="153"/>
      <c r="N102" s="59"/>
      <c r="O102" s="144">
        <v>83504</v>
      </c>
      <c r="P102" s="144"/>
      <c r="Q102" s="144">
        <v>48754</v>
      </c>
      <c r="R102" s="144"/>
      <c r="S102" s="144"/>
      <c r="T102" s="144">
        <v>51754</v>
      </c>
      <c r="U102" s="144"/>
      <c r="V102" s="144"/>
    </row>
    <row r="103" spans="1:22" ht="15.75">
      <c r="A103" s="59"/>
      <c r="B103" s="59"/>
      <c r="C103" s="59"/>
      <c r="D103" s="152" t="s">
        <v>81</v>
      </c>
      <c r="E103" s="152"/>
      <c r="F103" s="152" t="s">
        <v>82</v>
      </c>
      <c r="G103" s="152"/>
      <c r="H103" s="152"/>
      <c r="I103" s="152"/>
      <c r="J103" s="59"/>
      <c r="K103" s="59"/>
      <c r="L103" s="153" t="s">
        <v>189</v>
      </c>
      <c r="M103" s="153"/>
      <c r="N103" s="59"/>
      <c r="O103" s="144">
        <v>83504</v>
      </c>
      <c r="P103" s="144"/>
      <c r="Q103" s="144">
        <v>48754</v>
      </c>
      <c r="R103" s="144"/>
      <c r="S103" s="144"/>
      <c r="T103" s="144">
        <v>51754</v>
      </c>
      <c r="U103" s="144"/>
      <c r="V103" s="144"/>
    </row>
    <row r="104" spans="1:22" ht="15.75">
      <c r="A104" s="67"/>
      <c r="B104" s="155" t="s">
        <v>179</v>
      </c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67"/>
      <c r="O104" s="149">
        <v>9923</v>
      </c>
      <c r="P104" s="149"/>
      <c r="Q104" s="67"/>
      <c r="R104" s="150">
        <f>Q105</f>
        <v>34346</v>
      </c>
      <c r="S104" s="151"/>
      <c r="T104" s="67"/>
      <c r="U104" s="150">
        <f>T105</f>
        <v>31366</v>
      </c>
      <c r="V104" s="151"/>
    </row>
    <row r="105" spans="1:22" ht="15.75">
      <c r="A105" s="59"/>
      <c r="B105" s="59"/>
      <c r="C105" s="59"/>
      <c r="D105" s="152" t="s">
        <v>79</v>
      </c>
      <c r="E105" s="152"/>
      <c r="F105" s="152" t="s">
        <v>80</v>
      </c>
      <c r="G105" s="152"/>
      <c r="H105" s="152"/>
      <c r="I105" s="152"/>
      <c r="J105" s="59"/>
      <c r="K105" s="59"/>
      <c r="L105" s="153" t="s">
        <v>189</v>
      </c>
      <c r="M105" s="153"/>
      <c r="N105" s="59"/>
      <c r="O105" s="144">
        <v>9923</v>
      </c>
      <c r="P105" s="144"/>
      <c r="Q105" s="144">
        <v>34346</v>
      </c>
      <c r="R105" s="144"/>
      <c r="S105" s="144"/>
      <c r="T105" s="144">
        <v>31366</v>
      </c>
      <c r="U105" s="144"/>
      <c r="V105" s="144"/>
    </row>
    <row r="106" spans="1:22" ht="15.75">
      <c r="A106" s="59"/>
      <c r="B106" s="59"/>
      <c r="C106" s="59"/>
      <c r="D106" s="152" t="s">
        <v>81</v>
      </c>
      <c r="E106" s="152"/>
      <c r="F106" s="152" t="s">
        <v>82</v>
      </c>
      <c r="G106" s="152"/>
      <c r="H106" s="152"/>
      <c r="I106" s="152"/>
      <c r="J106" s="59"/>
      <c r="K106" s="59"/>
      <c r="L106" s="153" t="s">
        <v>189</v>
      </c>
      <c r="M106" s="153"/>
      <c r="N106" s="59"/>
      <c r="O106" s="144">
        <v>9923</v>
      </c>
      <c r="P106" s="144"/>
      <c r="Q106" s="144">
        <v>34346</v>
      </c>
      <c r="R106" s="144"/>
      <c r="S106" s="144"/>
      <c r="T106" s="144">
        <v>31366</v>
      </c>
      <c r="U106" s="144"/>
      <c r="V106" s="144"/>
    </row>
    <row r="107" spans="1:22" ht="15.75">
      <c r="A107" s="64"/>
      <c r="B107" s="173" t="s">
        <v>203</v>
      </c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64"/>
      <c r="O107" s="174">
        <v>3500</v>
      </c>
      <c r="P107" s="174"/>
      <c r="Q107" s="174">
        <v>3500</v>
      </c>
      <c r="R107" s="174"/>
      <c r="S107" s="174"/>
      <c r="T107" s="174">
        <v>3500</v>
      </c>
      <c r="U107" s="174"/>
      <c r="V107" s="174"/>
    </row>
    <row r="108" spans="1:22" ht="15.75">
      <c r="A108" s="67"/>
      <c r="B108" s="155" t="s">
        <v>178</v>
      </c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67"/>
      <c r="O108" s="149">
        <v>2530</v>
      </c>
      <c r="P108" s="149"/>
      <c r="Q108" s="67"/>
      <c r="R108" s="150">
        <f>Q109</f>
        <v>3500</v>
      </c>
      <c r="S108" s="151"/>
      <c r="T108" s="67"/>
      <c r="U108" s="150">
        <f>T109</f>
        <v>3500</v>
      </c>
      <c r="V108" s="151"/>
    </row>
    <row r="109" spans="1:22" ht="15.75">
      <c r="A109" s="59"/>
      <c r="B109" s="59"/>
      <c r="C109" s="59"/>
      <c r="D109" s="152" t="s">
        <v>106</v>
      </c>
      <c r="E109" s="152"/>
      <c r="F109" s="76" t="s">
        <v>107</v>
      </c>
      <c r="G109" s="76"/>
      <c r="H109" s="76"/>
      <c r="I109" s="76"/>
      <c r="J109" s="59"/>
      <c r="K109" s="59"/>
      <c r="L109" s="153" t="s">
        <v>189</v>
      </c>
      <c r="M109" s="153"/>
      <c r="N109" s="59"/>
      <c r="O109" s="144">
        <v>2530</v>
      </c>
      <c r="P109" s="144"/>
      <c r="Q109" s="144">
        <v>3500</v>
      </c>
      <c r="R109" s="144"/>
      <c r="S109" s="144"/>
      <c r="T109" s="144">
        <v>3500</v>
      </c>
      <c r="U109" s="144"/>
      <c r="V109" s="144"/>
    </row>
    <row r="110" spans="1:22" ht="15.75">
      <c r="A110" s="59"/>
      <c r="B110" s="59"/>
      <c r="C110" s="59"/>
      <c r="D110" s="152" t="s">
        <v>108</v>
      </c>
      <c r="E110" s="152"/>
      <c r="F110" s="76" t="s">
        <v>194</v>
      </c>
      <c r="G110" s="76"/>
      <c r="H110" s="76"/>
      <c r="I110" s="76"/>
      <c r="J110" s="59"/>
      <c r="K110" s="59"/>
      <c r="L110" s="153" t="s">
        <v>189</v>
      </c>
      <c r="M110" s="153"/>
      <c r="N110" s="59"/>
      <c r="O110" s="144">
        <v>2530</v>
      </c>
      <c r="P110" s="144"/>
      <c r="Q110" s="144">
        <v>3500</v>
      </c>
      <c r="R110" s="144"/>
      <c r="S110" s="144"/>
      <c r="T110" s="144">
        <v>3500</v>
      </c>
      <c r="U110" s="144"/>
      <c r="V110" s="144"/>
    </row>
    <row r="111" spans="1:22" ht="15.75">
      <c r="A111" s="67"/>
      <c r="B111" s="155" t="s">
        <v>186</v>
      </c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67"/>
      <c r="O111" s="149">
        <v>970</v>
      </c>
      <c r="P111" s="149"/>
      <c r="Q111" s="67"/>
      <c r="R111" s="149">
        <v>0</v>
      </c>
      <c r="S111" s="149"/>
      <c r="T111" s="67"/>
      <c r="U111" s="149">
        <v>0</v>
      </c>
      <c r="V111" s="149"/>
    </row>
    <row r="112" spans="1:22" ht="15.75">
      <c r="A112" s="59"/>
      <c r="B112" s="59"/>
      <c r="C112" s="59"/>
      <c r="D112" s="152" t="s">
        <v>106</v>
      </c>
      <c r="E112" s="152"/>
      <c r="F112" s="76" t="s">
        <v>107</v>
      </c>
      <c r="G112" s="76"/>
      <c r="H112" s="76"/>
      <c r="I112" s="76"/>
      <c r="J112" s="59"/>
      <c r="K112" s="59"/>
      <c r="L112" s="153" t="s">
        <v>189</v>
      </c>
      <c r="M112" s="153"/>
      <c r="N112" s="59"/>
      <c r="O112" s="144">
        <v>970</v>
      </c>
      <c r="P112" s="144"/>
      <c r="Q112" s="144">
        <v>0</v>
      </c>
      <c r="R112" s="144"/>
      <c r="S112" s="144"/>
      <c r="T112" s="144">
        <v>0</v>
      </c>
      <c r="U112" s="144"/>
      <c r="V112" s="144"/>
    </row>
    <row r="113" spans="1:22" ht="15.75">
      <c r="A113" s="59"/>
      <c r="B113" s="59"/>
      <c r="C113" s="59"/>
      <c r="D113" s="152" t="s">
        <v>108</v>
      </c>
      <c r="E113" s="152"/>
      <c r="F113" s="76" t="s">
        <v>194</v>
      </c>
      <c r="G113" s="76"/>
      <c r="H113" s="76"/>
      <c r="I113" s="76"/>
      <c r="J113" s="59"/>
      <c r="K113" s="59"/>
      <c r="L113" s="153" t="s">
        <v>189</v>
      </c>
      <c r="M113" s="153"/>
      <c r="N113" s="59"/>
      <c r="O113" s="144">
        <v>970</v>
      </c>
      <c r="P113" s="144"/>
      <c r="Q113" s="144">
        <v>0</v>
      </c>
      <c r="R113" s="144"/>
      <c r="S113" s="144"/>
      <c r="T113" s="144">
        <v>0</v>
      </c>
      <c r="U113" s="144"/>
      <c r="V113" s="144"/>
    </row>
    <row r="114" spans="1:22" ht="15.75">
      <c r="A114" s="63"/>
      <c r="B114" s="158" t="s">
        <v>141</v>
      </c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72"/>
      <c r="O114" s="159">
        <v>4341103</v>
      </c>
      <c r="P114" s="159"/>
      <c r="Q114" s="159">
        <v>2558159</v>
      </c>
      <c r="R114" s="159"/>
      <c r="S114" s="159"/>
      <c r="T114" s="159">
        <v>1821157</v>
      </c>
      <c r="U114" s="159"/>
      <c r="V114" s="159"/>
    </row>
    <row r="115" spans="1:22" ht="15.75">
      <c r="A115" s="65"/>
      <c r="B115" s="156" t="s">
        <v>204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73"/>
      <c r="O115" s="157">
        <v>538690</v>
      </c>
      <c r="P115" s="157"/>
      <c r="Q115" s="157">
        <v>445043</v>
      </c>
      <c r="R115" s="157"/>
      <c r="S115" s="157"/>
      <c r="T115" s="157">
        <v>468846</v>
      </c>
      <c r="U115" s="157"/>
      <c r="V115" s="157"/>
    </row>
    <row r="116" spans="1:22" ht="15.75">
      <c r="A116" s="65"/>
      <c r="B116" s="160" t="s">
        <v>209</v>
      </c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65"/>
      <c r="O116" s="161">
        <v>228576</v>
      </c>
      <c r="P116" s="161"/>
      <c r="Q116" s="161">
        <v>213856</v>
      </c>
      <c r="R116" s="161"/>
      <c r="S116" s="161"/>
      <c r="T116" s="161">
        <v>231856</v>
      </c>
      <c r="U116" s="161"/>
      <c r="V116" s="161"/>
    </row>
    <row r="117" spans="1:22" ht="15.75">
      <c r="A117" s="67"/>
      <c r="B117" s="155" t="s">
        <v>178</v>
      </c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67"/>
      <c r="O117" s="149">
        <v>121390</v>
      </c>
      <c r="P117" s="149"/>
      <c r="Q117" s="67"/>
      <c r="R117" s="150">
        <f>Q118</f>
        <v>184205</v>
      </c>
      <c r="S117" s="151"/>
      <c r="T117" s="67"/>
      <c r="U117" s="150">
        <f>T118</f>
        <v>202205</v>
      </c>
      <c r="V117" s="151"/>
    </row>
    <row r="118" spans="1:22" ht="15.75">
      <c r="A118" s="59"/>
      <c r="B118" s="59"/>
      <c r="C118" s="59"/>
      <c r="D118" s="152" t="s">
        <v>79</v>
      </c>
      <c r="E118" s="152"/>
      <c r="F118" s="152" t="s">
        <v>80</v>
      </c>
      <c r="G118" s="152"/>
      <c r="H118" s="152"/>
      <c r="I118" s="152"/>
      <c r="J118" s="59"/>
      <c r="K118" s="59"/>
      <c r="L118" s="153" t="s">
        <v>210</v>
      </c>
      <c r="M118" s="153"/>
      <c r="N118" s="59"/>
      <c r="O118" s="144">
        <v>121390</v>
      </c>
      <c r="P118" s="144"/>
      <c r="Q118" s="144">
        <v>184205</v>
      </c>
      <c r="R118" s="144"/>
      <c r="S118" s="144"/>
      <c r="T118" s="144">
        <v>202205</v>
      </c>
      <c r="U118" s="144"/>
      <c r="V118" s="144"/>
    </row>
    <row r="119" spans="1:22" ht="15.75">
      <c r="A119" s="59"/>
      <c r="B119" s="59"/>
      <c r="C119" s="59"/>
      <c r="D119" s="152" t="s">
        <v>83</v>
      </c>
      <c r="E119" s="152"/>
      <c r="F119" s="152" t="s">
        <v>84</v>
      </c>
      <c r="G119" s="152"/>
      <c r="H119" s="152"/>
      <c r="I119" s="152"/>
      <c r="J119" s="59"/>
      <c r="K119" s="59"/>
      <c r="L119" s="153" t="s">
        <v>210</v>
      </c>
      <c r="M119" s="153"/>
      <c r="N119" s="59"/>
      <c r="O119" s="144">
        <v>121390</v>
      </c>
      <c r="P119" s="144"/>
      <c r="Q119" s="144">
        <v>184205</v>
      </c>
      <c r="R119" s="144"/>
      <c r="S119" s="144"/>
      <c r="T119" s="144">
        <v>202205</v>
      </c>
      <c r="U119" s="144"/>
      <c r="V119" s="144"/>
    </row>
    <row r="120" spans="1:22" ht="15.75">
      <c r="A120" s="67"/>
      <c r="B120" s="155" t="s">
        <v>179</v>
      </c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67"/>
      <c r="O120" s="149">
        <v>30051</v>
      </c>
      <c r="P120" s="149"/>
      <c r="Q120" s="67"/>
      <c r="R120" s="149">
        <f>Q121</f>
        <v>29651</v>
      </c>
      <c r="S120" s="149"/>
      <c r="T120" s="67"/>
      <c r="U120" s="150">
        <f>T121</f>
        <v>29651</v>
      </c>
      <c r="V120" s="151"/>
    </row>
    <row r="121" spans="1:22" ht="15.75">
      <c r="A121" s="59"/>
      <c r="B121" s="59"/>
      <c r="C121" s="59"/>
      <c r="D121" s="152" t="s">
        <v>79</v>
      </c>
      <c r="E121" s="152"/>
      <c r="F121" s="152" t="s">
        <v>80</v>
      </c>
      <c r="G121" s="152"/>
      <c r="H121" s="152"/>
      <c r="I121" s="152"/>
      <c r="J121" s="59"/>
      <c r="K121" s="59"/>
      <c r="L121" s="153" t="s">
        <v>210</v>
      </c>
      <c r="M121" s="153"/>
      <c r="N121" s="59"/>
      <c r="O121" s="144">
        <v>30051</v>
      </c>
      <c r="P121" s="144"/>
      <c r="Q121" s="144">
        <v>29651</v>
      </c>
      <c r="R121" s="144"/>
      <c r="S121" s="144"/>
      <c r="T121" s="144">
        <v>29651</v>
      </c>
      <c r="U121" s="144"/>
      <c r="V121" s="144"/>
    </row>
    <row r="122" spans="1:22" ht="15.75">
      <c r="A122" s="59"/>
      <c r="B122" s="59"/>
      <c r="C122" s="59"/>
      <c r="D122" s="152" t="s">
        <v>83</v>
      </c>
      <c r="E122" s="152"/>
      <c r="F122" s="152" t="s">
        <v>84</v>
      </c>
      <c r="G122" s="152"/>
      <c r="H122" s="152"/>
      <c r="I122" s="152"/>
      <c r="J122" s="59"/>
      <c r="K122" s="59"/>
      <c r="L122" s="153" t="s">
        <v>210</v>
      </c>
      <c r="M122" s="153"/>
      <c r="N122" s="59"/>
      <c r="O122" s="144">
        <v>30051</v>
      </c>
      <c r="P122" s="144"/>
      <c r="Q122" s="144">
        <v>29651</v>
      </c>
      <c r="R122" s="144"/>
      <c r="S122" s="144"/>
      <c r="T122" s="144">
        <v>29651</v>
      </c>
      <c r="U122" s="144"/>
      <c r="V122" s="144"/>
    </row>
    <row r="123" spans="1:22" ht="15.75">
      <c r="A123" s="67"/>
      <c r="B123" s="155" t="s">
        <v>195</v>
      </c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67"/>
      <c r="O123" s="149">
        <v>71040</v>
      </c>
      <c r="P123" s="149"/>
      <c r="Q123" s="67"/>
      <c r="R123" s="149">
        <v>0</v>
      </c>
      <c r="S123" s="149">
        <v>0</v>
      </c>
      <c r="T123" s="67"/>
      <c r="U123" s="149">
        <v>0</v>
      </c>
      <c r="V123" s="149">
        <v>0</v>
      </c>
    </row>
    <row r="124" spans="1:22" ht="15.75">
      <c r="A124" s="59"/>
      <c r="B124" s="59"/>
      <c r="C124" s="59"/>
      <c r="D124" s="152" t="s">
        <v>79</v>
      </c>
      <c r="E124" s="152"/>
      <c r="F124" s="152" t="s">
        <v>80</v>
      </c>
      <c r="G124" s="152"/>
      <c r="H124" s="152"/>
      <c r="I124" s="152"/>
      <c r="J124" s="59"/>
      <c r="K124" s="59"/>
      <c r="L124" s="153" t="s">
        <v>210</v>
      </c>
      <c r="M124" s="153"/>
      <c r="N124" s="59"/>
      <c r="O124" s="144">
        <v>71040</v>
      </c>
      <c r="P124" s="144"/>
      <c r="Q124" s="144">
        <v>0</v>
      </c>
      <c r="R124" s="144"/>
      <c r="S124" s="144"/>
      <c r="T124" s="144">
        <v>0</v>
      </c>
      <c r="U124" s="144"/>
      <c r="V124" s="144"/>
    </row>
    <row r="125" spans="1:22" ht="15.75">
      <c r="A125" s="59"/>
      <c r="B125" s="59"/>
      <c r="C125" s="59"/>
      <c r="D125" s="152" t="s">
        <v>83</v>
      </c>
      <c r="E125" s="152"/>
      <c r="F125" s="152" t="s">
        <v>84</v>
      </c>
      <c r="G125" s="152"/>
      <c r="H125" s="152"/>
      <c r="I125" s="152"/>
      <c r="J125" s="59"/>
      <c r="K125" s="59"/>
      <c r="L125" s="153" t="s">
        <v>210</v>
      </c>
      <c r="M125" s="153"/>
      <c r="N125" s="59"/>
      <c r="O125" s="144">
        <v>71040</v>
      </c>
      <c r="P125" s="144"/>
      <c r="Q125" s="144">
        <v>0</v>
      </c>
      <c r="R125" s="144"/>
      <c r="S125" s="144"/>
      <c r="T125" s="144">
        <v>0</v>
      </c>
      <c r="U125" s="144"/>
      <c r="V125" s="144"/>
    </row>
    <row r="126" spans="1:22" ht="15.75">
      <c r="A126" s="67"/>
      <c r="B126" s="155" t="s">
        <v>187</v>
      </c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67"/>
      <c r="O126" s="149">
        <v>6095</v>
      </c>
      <c r="P126" s="149"/>
      <c r="Q126" s="67"/>
      <c r="R126" s="149">
        <v>0</v>
      </c>
      <c r="S126" s="149"/>
      <c r="T126" s="67"/>
      <c r="U126" s="149">
        <v>0</v>
      </c>
      <c r="V126" s="149"/>
    </row>
    <row r="127" spans="1:22" ht="15.75">
      <c r="A127" s="59"/>
      <c r="B127" s="59"/>
      <c r="C127" s="59"/>
      <c r="D127" s="152" t="s">
        <v>79</v>
      </c>
      <c r="E127" s="152"/>
      <c r="F127" s="152" t="s">
        <v>80</v>
      </c>
      <c r="G127" s="152"/>
      <c r="H127" s="152"/>
      <c r="I127" s="152"/>
      <c r="J127" s="59"/>
      <c r="K127" s="59"/>
      <c r="L127" s="153" t="s">
        <v>210</v>
      </c>
      <c r="M127" s="153"/>
      <c r="N127" s="59"/>
      <c r="O127" s="144">
        <v>6095</v>
      </c>
      <c r="P127" s="144"/>
      <c r="Q127" s="144">
        <v>0</v>
      </c>
      <c r="R127" s="144"/>
      <c r="S127" s="144"/>
      <c r="T127" s="144">
        <v>0</v>
      </c>
      <c r="U127" s="144"/>
      <c r="V127" s="144"/>
    </row>
    <row r="128" spans="1:22" ht="15.75">
      <c r="A128" s="59"/>
      <c r="B128" s="59"/>
      <c r="C128" s="59"/>
      <c r="D128" s="152" t="s">
        <v>83</v>
      </c>
      <c r="E128" s="152"/>
      <c r="F128" s="152" t="s">
        <v>84</v>
      </c>
      <c r="G128" s="152"/>
      <c r="H128" s="152"/>
      <c r="I128" s="152"/>
      <c r="J128" s="59"/>
      <c r="K128" s="59"/>
      <c r="L128" s="153" t="s">
        <v>210</v>
      </c>
      <c r="M128" s="153"/>
      <c r="N128" s="59"/>
      <c r="O128" s="144">
        <v>6095</v>
      </c>
      <c r="P128" s="144"/>
      <c r="Q128" s="144">
        <v>0</v>
      </c>
      <c r="R128" s="144"/>
      <c r="S128" s="144"/>
      <c r="T128" s="144">
        <v>0</v>
      </c>
      <c r="U128" s="144"/>
      <c r="V128" s="144"/>
    </row>
    <row r="129" spans="1:22" ht="15.75">
      <c r="A129" s="64"/>
      <c r="B129" s="173" t="s">
        <v>211</v>
      </c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64"/>
      <c r="O129" s="174">
        <v>98218</v>
      </c>
      <c r="P129" s="174"/>
      <c r="Q129" s="174">
        <v>91510</v>
      </c>
      <c r="R129" s="174"/>
      <c r="S129" s="174"/>
      <c r="T129" s="174">
        <v>93510</v>
      </c>
      <c r="U129" s="174"/>
      <c r="V129" s="174"/>
    </row>
    <row r="130" spans="1:22" ht="15.75">
      <c r="A130" s="67"/>
      <c r="B130" s="155" t="s">
        <v>178</v>
      </c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67"/>
      <c r="O130" s="149">
        <v>24171</v>
      </c>
      <c r="P130" s="149"/>
      <c r="Q130" s="67"/>
      <c r="R130" s="150">
        <f>Q131</f>
        <v>17963</v>
      </c>
      <c r="S130" s="151"/>
      <c r="T130" s="67"/>
      <c r="U130" s="150">
        <f>T131</f>
        <v>19963</v>
      </c>
      <c r="V130" s="151"/>
    </row>
    <row r="131" spans="1:22" ht="15.75">
      <c r="A131" s="59"/>
      <c r="B131" s="59"/>
      <c r="C131" s="59"/>
      <c r="D131" s="152" t="s">
        <v>79</v>
      </c>
      <c r="E131" s="152"/>
      <c r="F131" s="152" t="s">
        <v>80</v>
      </c>
      <c r="G131" s="152"/>
      <c r="H131" s="152"/>
      <c r="I131" s="152"/>
      <c r="J131" s="59"/>
      <c r="K131" s="59"/>
      <c r="L131" s="154" t="s">
        <v>212</v>
      </c>
      <c r="M131" s="154"/>
      <c r="N131" s="59"/>
      <c r="O131" s="144">
        <v>24171</v>
      </c>
      <c r="P131" s="144"/>
      <c r="Q131" s="144">
        <v>17963</v>
      </c>
      <c r="R131" s="144"/>
      <c r="S131" s="144"/>
      <c r="T131" s="144">
        <v>19963</v>
      </c>
      <c r="U131" s="144"/>
      <c r="V131" s="144"/>
    </row>
    <row r="132" spans="1:22" ht="15.75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154"/>
      <c r="M132" s="154"/>
      <c r="N132" s="59"/>
      <c r="O132" s="59"/>
      <c r="P132" s="59"/>
      <c r="Q132" s="59"/>
      <c r="R132" s="59"/>
      <c r="S132" s="59"/>
      <c r="T132" s="59"/>
      <c r="U132" s="59"/>
      <c r="V132" s="59"/>
    </row>
    <row r="133" spans="1:22" ht="15.75">
      <c r="A133" s="59"/>
      <c r="B133" s="59"/>
      <c r="C133" s="59"/>
      <c r="D133" s="152" t="s">
        <v>83</v>
      </c>
      <c r="E133" s="152"/>
      <c r="F133" s="152" t="s">
        <v>84</v>
      </c>
      <c r="G133" s="152"/>
      <c r="H133" s="152"/>
      <c r="I133" s="152"/>
      <c r="J133" s="59"/>
      <c r="K133" s="59"/>
      <c r="L133" s="154" t="s">
        <v>212</v>
      </c>
      <c r="M133" s="154"/>
      <c r="N133" s="59"/>
      <c r="O133" s="144">
        <v>24171</v>
      </c>
      <c r="P133" s="144"/>
      <c r="Q133" s="144">
        <v>17963</v>
      </c>
      <c r="R133" s="144"/>
      <c r="S133" s="144"/>
      <c r="T133" s="144">
        <v>19963</v>
      </c>
      <c r="U133" s="144"/>
      <c r="V133" s="144"/>
    </row>
    <row r="134" spans="1:22" ht="15.7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154"/>
      <c r="M134" s="154"/>
      <c r="N134" s="59"/>
      <c r="O134" s="59"/>
      <c r="P134" s="59"/>
      <c r="Q134" s="59"/>
      <c r="R134" s="59"/>
      <c r="S134" s="59"/>
      <c r="T134" s="59"/>
      <c r="U134" s="59"/>
      <c r="V134" s="59"/>
    </row>
    <row r="135" spans="1:22" ht="15.75">
      <c r="A135" s="67"/>
      <c r="B135" s="155" t="s">
        <v>179</v>
      </c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67"/>
      <c r="O135" s="149">
        <v>74047</v>
      </c>
      <c r="P135" s="149"/>
      <c r="Q135" s="67"/>
      <c r="R135" s="150">
        <f>Q136</f>
        <v>73547</v>
      </c>
      <c r="S135" s="151"/>
      <c r="T135" s="67"/>
      <c r="U135" s="150">
        <f>T136</f>
        <v>73547</v>
      </c>
      <c r="V135" s="151"/>
    </row>
    <row r="136" spans="1:22" ht="15.75">
      <c r="A136" s="59"/>
      <c r="B136" s="59"/>
      <c r="C136" s="59"/>
      <c r="D136" s="152" t="s">
        <v>79</v>
      </c>
      <c r="E136" s="152"/>
      <c r="F136" s="152" t="s">
        <v>80</v>
      </c>
      <c r="G136" s="152"/>
      <c r="H136" s="152"/>
      <c r="I136" s="152"/>
      <c r="J136" s="59"/>
      <c r="K136" s="59"/>
      <c r="L136" s="154" t="s">
        <v>212</v>
      </c>
      <c r="M136" s="154"/>
      <c r="N136" s="59"/>
      <c r="O136" s="144">
        <v>74047</v>
      </c>
      <c r="P136" s="144"/>
      <c r="Q136" s="144">
        <v>73547</v>
      </c>
      <c r="R136" s="144"/>
      <c r="S136" s="144"/>
      <c r="T136" s="144">
        <v>73547</v>
      </c>
      <c r="U136" s="144"/>
      <c r="V136" s="144"/>
    </row>
    <row r="137" spans="1:22" ht="15.7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154"/>
      <c r="M137" s="154"/>
      <c r="N137" s="59"/>
      <c r="O137" s="59"/>
      <c r="P137" s="59"/>
      <c r="Q137" s="59"/>
      <c r="R137" s="59"/>
      <c r="S137" s="59"/>
      <c r="T137" s="59"/>
      <c r="U137" s="59"/>
      <c r="V137" s="59"/>
    </row>
    <row r="138" spans="1:22" ht="15.7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154"/>
      <c r="M138" s="154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1:22" ht="15.75">
      <c r="A139" s="59"/>
      <c r="B139" s="59"/>
      <c r="C139" s="59"/>
      <c r="D139" s="152" t="s">
        <v>83</v>
      </c>
      <c r="E139" s="152"/>
      <c r="F139" s="152" t="s">
        <v>84</v>
      </c>
      <c r="G139" s="152"/>
      <c r="H139" s="152"/>
      <c r="I139" s="152"/>
      <c r="J139" s="59"/>
      <c r="K139" s="59"/>
      <c r="L139" s="154" t="s">
        <v>212</v>
      </c>
      <c r="M139" s="154"/>
      <c r="N139" s="59"/>
      <c r="O139" s="144">
        <v>74047</v>
      </c>
      <c r="P139" s="144"/>
      <c r="Q139" s="144">
        <v>73547</v>
      </c>
      <c r="R139" s="144"/>
      <c r="S139" s="144"/>
      <c r="T139" s="144">
        <v>73547</v>
      </c>
      <c r="U139" s="144"/>
      <c r="V139" s="144"/>
    </row>
    <row r="140" spans="1:22" ht="15.75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154"/>
      <c r="M140" s="154"/>
      <c r="N140" s="59"/>
      <c r="O140" s="59"/>
      <c r="P140" s="59"/>
      <c r="Q140" s="59"/>
      <c r="R140" s="59"/>
      <c r="S140" s="59"/>
      <c r="T140" s="59"/>
      <c r="U140" s="59"/>
      <c r="V140" s="59"/>
    </row>
    <row r="141" spans="1:22" ht="15.75">
      <c r="A141" s="64"/>
      <c r="B141" s="173" t="s">
        <v>214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64"/>
      <c r="O141" s="174">
        <v>58183</v>
      </c>
      <c r="P141" s="174"/>
      <c r="Q141" s="174">
        <v>12377</v>
      </c>
      <c r="R141" s="174"/>
      <c r="S141" s="174"/>
      <c r="T141" s="174">
        <v>12377</v>
      </c>
      <c r="U141" s="174"/>
      <c r="V141" s="174"/>
    </row>
    <row r="142" spans="1:22" ht="15.75">
      <c r="A142" s="67"/>
      <c r="B142" s="155" t="s">
        <v>178</v>
      </c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67"/>
      <c r="O142" s="149">
        <v>17850</v>
      </c>
      <c r="P142" s="149"/>
      <c r="Q142" s="67"/>
      <c r="R142" s="149">
        <f>Q143</f>
        <v>1000</v>
      </c>
      <c r="S142" s="149"/>
      <c r="T142" s="67"/>
      <c r="U142" s="147">
        <f>T143</f>
        <v>1000</v>
      </c>
      <c r="V142" s="148"/>
    </row>
    <row r="143" spans="1:22" ht="15.75">
      <c r="A143" s="59"/>
      <c r="B143" s="59"/>
      <c r="C143" s="59"/>
      <c r="D143" s="152" t="s">
        <v>79</v>
      </c>
      <c r="E143" s="152"/>
      <c r="F143" s="152" t="s">
        <v>80</v>
      </c>
      <c r="G143" s="152"/>
      <c r="H143" s="152"/>
      <c r="I143" s="152"/>
      <c r="J143" s="59"/>
      <c r="K143" s="59"/>
      <c r="L143" s="154" t="s">
        <v>212</v>
      </c>
      <c r="M143" s="154"/>
      <c r="N143" s="59"/>
      <c r="O143" s="144">
        <v>1000</v>
      </c>
      <c r="P143" s="144"/>
      <c r="Q143" s="144">
        <v>1000</v>
      </c>
      <c r="R143" s="144"/>
      <c r="S143" s="144"/>
      <c r="T143" s="144">
        <v>1000</v>
      </c>
      <c r="U143" s="144"/>
      <c r="V143" s="144"/>
    </row>
    <row r="144" spans="1:22" ht="21.6" customHeight="1">
      <c r="A144" s="59"/>
      <c r="B144" s="59"/>
      <c r="C144" s="59"/>
      <c r="D144" s="152" t="s">
        <v>83</v>
      </c>
      <c r="E144" s="152"/>
      <c r="F144" s="152" t="s">
        <v>84</v>
      </c>
      <c r="G144" s="152"/>
      <c r="H144" s="152"/>
      <c r="I144" s="152"/>
      <c r="J144" s="59"/>
      <c r="K144" s="59"/>
      <c r="L144" s="154" t="s">
        <v>212</v>
      </c>
      <c r="M144" s="154"/>
      <c r="N144" s="59"/>
      <c r="O144" s="144">
        <v>1000</v>
      </c>
      <c r="P144" s="144"/>
      <c r="Q144" s="144">
        <v>1000</v>
      </c>
      <c r="R144" s="144"/>
      <c r="S144" s="144"/>
      <c r="T144" s="144">
        <v>1000</v>
      </c>
      <c r="U144" s="144"/>
      <c r="V144" s="144"/>
    </row>
    <row r="145" spans="1:22" ht="15.7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154"/>
      <c r="M145" s="154"/>
      <c r="N145" s="59"/>
      <c r="O145" s="59"/>
      <c r="P145" s="59"/>
      <c r="Q145" s="59"/>
      <c r="R145" s="59"/>
      <c r="S145" s="59"/>
      <c r="T145" s="59"/>
      <c r="U145" s="59"/>
      <c r="V145" s="59"/>
    </row>
    <row r="146" spans="1:22" ht="23.45" customHeight="1">
      <c r="A146" s="59"/>
      <c r="B146" s="59"/>
      <c r="C146" s="59"/>
      <c r="D146" s="152" t="s">
        <v>106</v>
      </c>
      <c r="E146" s="152"/>
      <c r="F146" s="76" t="s">
        <v>107</v>
      </c>
      <c r="G146" s="76"/>
      <c r="H146" s="76"/>
      <c r="I146" s="76"/>
      <c r="J146" s="59"/>
      <c r="K146" s="59"/>
      <c r="L146" s="154" t="s">
        <v>215</v>
      </c>
      <c r="M146" s="154"/>
      <c r="N146" s="59"/>
      <c r="O146" s="144">
        <v>16850</v>
      </c>
      <c r="P146" s="144"/>
      <c r="Q146" s="144">
        <v>0</v>
      </c>
      <c r="R146" s="144"/>
      <c r="S146" s="144"/>
      <c r="T146" s="144">
        <v>0</v>
      </c>
      <c r="U146" s="144"/>
      <c r="V146" s="144"/>
    </row>
    <row r="147" spans="1:22" ht="15.75">
      <c r="A147" s="59"/>
      <c r="B147" s="59"/>
      <c r="C147" s="59"/>
      <c r="D147" s="152" t="s">
        <v>108</v>
      </c>
      <c r="E147" s="152"/>
      <c r="F147" s="76" t="s">
        <v>194</v>
      </c>
      <c r="G147" s="76"/>
      <c r="H147" s="76"/>
      <c r="I147" s="76"/>
      <c r="J147" s="59"/>
      <c r="K147" s="59"/>
      <c r="L147" s="154" t="s">
        <v>215</v>
      </c>
      <c r="M147" s="154"/>
      <c r="N147" s="59"/>
      <c r="O147" s="144">
        <v>16850</v>
      </c>
      <c r="P147" s="144"/>
      <c r="Q147" s="144">
        <v>0</v>
      </c>
      <c r="R147" s="144"/>
      <c r="S147" s="144"/>
      <c r="T147" s="144">
        <v>0</v>
      </c>
      <c r="U147" s="144"/>
      <c r="V147" s="144"/>
    </row>
    <row r="148" spans="1:22" ht="15.7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154"/>
      <c r="M148" s="154"/>
      <c r="N148" s="59"/>
      <c r="O148" s="59"/>
      <c r="P148" s="59"/>
      <c r="Q148" s="59"/>
      <c r="R148" s="59"/>
      <c r="S148" s="59"/>
      <c r="T148" s="59"/>
      <c r="U148" s="59"/>
      <c r="V148" s="59"/>
    </row>
    <row r="149" spans="1:22" ht="15.75">
      <c r="A149" s="67"/>
      <c r="B149" s="155" t="s">
        <v>179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67"/>
      <c r="O149" s="149">
        <v>31599</v>
      </c>
      <c r="P149" s="149"/>
      <c r="Q149" s="67"/>
      <c r="R149" s="147">
        <f>Q150</f>
        <v>11377</v>
      </c>
      <c r="S149" s="148"/>
      <c r="T149" s="67"/>
      <c r="U149" s="147">
        <f>T150</f>
        <v>11377</v>
      </c>
      <c r="V149" s="148"/>
    </row>
    <row r="150" spans="1:22" ht="15.75">
      <c r="A150" s="59"/>
      <c r="B150" s="59"/>
      <c r="C150" s="59"/>
      <c r="D150" s="152" t="s">
        <v>79</v>
      </c>
      <c r="E150" s="152"/>
      <c r="F150" s="152" t="s">
        <v>80</v>
      </c>
      <c r="G150" s="152"/>
      <c r="H150" s="152"/>
      <c r="I150" s="152"/>
      <c r="J150" s="59"/>
      <c r="K150" s="59"/>
      <c r="L150" s="154" t="s">
        <v>212</v>
      </c>
      <c r="M150" s="154"/>
      <c r="N150" s="59"/>
      <c r="O150" s="144">
        <v>26649</v>
      </c>
      <c r="P150" s="144"/>
      <c r="Q150" s="144">
        <v>11377</v>
      </c>
      <c r="R150" s="144"/>
      <c r="S150" s="144"/>
      <c r="T150" s="144">
        <v>11377</v>
      </c>
      <c r="U150" s="144"/>
      <c r="V150" s="144"/>
    </row>
    <row r="151" spans="1:22" ht="15.75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154"/>
      <c r="M151" s="154"/>
      <c r="N151" s="59"/>
      <c r="O151" s="59"/>
      <c r="P151" s="59"/>
      <c r="Q151" s="59"/>
      <c r="R151" s="59"/>
      <c r="S151" s="59"/>
      <c r="T151" s="59"/>
      <c r="U151" s="59"/>
      <c r="V151" s="59"/>
    </row>
    <row r="152" spans="1:22" ht="15.75">
      <c r="A152" s="59"/>
      <c r="B152" s="59"/>
      <c r="C152" s="59"/>
      <c r="D152" s="152" t="s">
        <v>83</v>
      </c>
      <c r="E152" s="152"/>
      <c r="F152" s="152" t="s">
        <v>84</v>
      </c>
      <c r="G152" s="152"/>
      <c r="H152" s="152"/>
      <c r="I152" s="152"/>
      <c r="J152" s="59"/>
      <c r="K152" s="59"/>
      <c r="L152" s="154" t="s">
        <v>212</v>
      </c>
      <c r="M152" s="154"/>
      <c r="N152" s="59"/>
      <c r="O152" s="144">
        <v>26649</v>
      </c>
      <c r="P152" s="144"/>
      <c r="Q152" s="144">
        <v>11377</v>
      </c>
      <c r="R152" s="144"/>
      <c r="S152" s="144"/>
      <c r="T152" s="144">
        <v>11377</v>
      </c>
      <c r="U152" s="144"/>
      <c r="V152" s="144"/>
    </row>
    <row r="153" spans="1:22" ht="15.75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154"/>
      <c r="M153" s="154"/>
      <c r="N153" s="59"/>
      <c r="O153" s="59"/>
      <c r="P153" s="59"/>
      <c r="Q153" s="59"/>
      <c r="R153" s="59"/>
      <c r="S153" s="59"/>
      <c r="T153" s="59"/>
      <c r="U153" s="59"/>
      <c r="V153" s="59"/>
    </row>
    <row r="154" spans="1:22" ht="15.75">
      <c r="A154" s="59"/>
      <c r="B154" s="59"/>
      <c r="C154" s="59"/>
      <c r="D154" s="152" t="s">
        <v>106</v>
      </c>
      <c r="E154" s="152"/>
      <c r="F154" s="76" t="s">
        <v>107</v>
      </c>
      <c r="G154" s="76"/>
      <c r="H154" s="76"/>
      <c r="I154" s="76"/>
      <c r="J154" s="59"/>
      <c r="K154" s="59"/>
      <c r="L154" s="154" t="s">
        <v>215</v>
      </c>
      <c r="M154" s="154"/>
      <c r="N154" s="59"/>
      <c r="O154" s="144">
        <v>4950</v>
      </c>
      <c r="P154" s="144"/>
      <c r="Q154" s="144">
        <v>0</v>
      </c>
      <c r="R154" s="144"/>
      <c r="S154" s="144"/>
      <c r="T154" s="144">
        <v>0</v>
      </c>
      <c r="U154" s="144"/>
      <c r="V154" s="144"/>
    </row>
    <row r="155" spans="1:22" ht="15.75">
      <c r="A155" s="59"/>
      <c r="B155" s="59"/>
      <c r="C155" s="59"/>
      <c r="D155" s="152" t="s">
        <v>108</v>
      </c>
      <c r="E155" s="152"/>
      <c r="F155" s="76" t="s">
        <v>194</v>
      </c>
      <c r="G155" s="76"/>
      <c r="H155" s="76"/>
      <c r="I155" s="76"/>
      <c r="J155" s="59"/>
      <c r="K155" s="59"/>
      <c r="L155" s="154" t="s">
        <v>215</v>
      </c>
      <c r="M155" s="154"/>
      <c r="N155" s="59"/>
      <c r="O155" s="144">
        <v>4950</v>
      </c>
      <c r="P155" s="144"/>
      <c r="Q155" s="144">
        <v>0</v>
      </c>
      <c r="R155" s="144"/>
      <c r="S155" s="144"/>
      <c r="T155" s="144">
        <v>0</v>
      </c>
      <c r="U155" s="144"/>
      <c r="V155" s="144"/>
    </row>
    <row r="156" spans="1:22" ht="15.75">
      <c r="A156" s="67"/>
      <c r="B156" s="155" t="s">
        <v>186</v>
      </c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67"/>
      <c r="O156" s="149">
        <v>8734</v>
      </c>
      <c r="P156" s="149"/>
      <c r="Q156" s="67"/>
      <c r="R156" s="149">
        <v>0</v>
      </c>
      <c r="S156" s="149"/>
      <c r="T156" s="67"/>
      <c r="U156" s="149">
        <v>0</v>
      </c>
      <c r="V156" s="149"/>
    </row>
    <row r="157" spans="1:22" ht="15.75">
      <c r="A157" s="59"/>
      <c r="B157" s="59"/>
      <c r="C157" s="59"/>
      <c r="D157" s="152" t="s">
        <v>106</v>
      </c>
      <c r="E157" s="152"/>
      <c r="F157" s="76" t="s">
        <v>107</v>
      </c>
      <c r="G157" s="76"/>
      <c r="H157" s="76"/>
      <c r="I157" s="76"/>
      <c r="J157" s="59"/>
      <c r="K157" s="59"/>
      <c r="L157" s="154" t="s">
        <v>215</v>
      </c>
      <c r="M157" s="154"/>
      <c r="N157" s="59"/>
      <c r="O157" s="144">
        <v>8734</v>
      </c>
      <c r="P157" s="144"/>
      <c r="Q157" s="144">
        <v>0</v>
      </c>
      <c r="R157" s="144"/>
      <c r="S157" s="144"/>
      <c r="T157" s="144">
        <v>0</v>
      </c>
      <c r="U157" s="144"/>
      <c r="V157" s="144"/>
    </row>
    <row r="158" spans="1:22" ht="15.75">
      <c r="A158" s="59"/>
      <c r="B158" s="59"/>
      <c r="C158" s="59"/>
      <c r="D158" s="152" t="s">
        <v>108</v>
      </c>
      <c r="E158" s="152"/>
      <c r="F158" s="76" t="s">
        <v>194</v>
      </c>
      <c r="G158" s="76"/>
      <c r="H158" s="76"/>
      <c r="I158" s="76"/>
      <c r="J158" s="59"/>
      <c r="K158" s="59"/>
      <c r="L158" s="154" t="s">
        <v>215</v>
      </c>
      <c r="M158" s="154"/>
      <c r="N158" s="59"/>
      <c r="O158" s="144">
        <v>8734</v>
      </c>
      <c r="P158" s="144"/>
      <c r="Q158" s="144">
        <v>0</v>
      </c>
      <c r="R158" s="144"/>
      <c r="S158" s="144"/>
      <c r="T158" s="144">
        <v>0</v>
      </c>
      <c r="U158" s="144"/>
      <c r="V158" s="144"/>
    </row>
    <row r="159" spans="1:22" ht="15.75">
      <c r="A159" s="64"/>
      <c r="B159" s="173" t="s">
        <v>205</v>
      </c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64"/>
      <c r="O159" s="174">
        <v>95445</v>
      </c>
      <c r="P159" s="174"/>
      <c r="Q159" s="174">
        <v>83195</v>
      </c>
      <c r="R159" s="174"/>
      <c r="S159" s="174"/>
      <c r="T159" s="174">
        <v>83195</v>
      </c>
      <c r="U159" s="174"/>
      <c r="V159" s="174"/>
    </row>
    <row r="160" spans="1:22" ht="15.75">
      <c r="A160" s="78"/>
      <c r="B160" s="175" t="s">
        <v>178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78"/>
      <c r="O160" s="176">
        <v>82895</v>
      </c>
      <c r="P160" s="176"/>
      <c r="Q160" s="145">
        <f>Q161</f>
        <v>75695</v>
      </c>
      <c r="R160" s="146"/>
      <c r="S160" s="146"/>
      <c r="T160" s="78"/>
      <c r="U160" s="145">
        <f>T161</f>
        <v>75695</v>
      </c>
      <c r="V160" s="146"/>
    </row>
    <row r="161" spans="1:22" ht="15.75">
      <c r="A161" s="59"/>
      <c r="B161" s="59"/>
      <c r="C161" s="59"/>
      <c r="D161" s="152" t="s">
        <v>79</v>
      </c>
      <c r="E161" s="152"/>
      <c r="F161" s="152" t="s">
        <v>80</v>
      </c>
      <c r="G161" s="152"/>
      <c r="H161" s="152"/>
      <c r="I161" s="152"/>
      <c r="J161" s="59"/>
      <c r="K161" s="59"/>
      <c r="L161" s="153" t="s">
        <v>216</v>
      </c>
      <c r="M161" s="153"/>
      <c r="N161" s="59"/>
      <c r="O161" s="144">
        <v>82895</v>
      </c>
      <c r="P161" s="144"/>
      <c r="Q161" s="144">
        <v>75695</v>
      </c>
      <c r="R161" s="144"/>
      <c r="S161" s="144"/>
      <c r="T161" s="144">
        <v>75695</v>
      </c>
      <c r="U161" s="144"/>
      <c r="V161" s="144"/>
    </row>
    <row r="162" spans="1:22" ht="15.75">
      <c r="A162" s="59"/>
      <c r="B162" s="59"/>
      <c r="C162" s="59"/>
      <c r="D162" s="152" t="s">
        <v>83</v>
      </c>
      <c r="E162" s="152"/>
      <c r="F162" s="152" t="s">
        <v>84</v>
      </c>
      <c r="G162" s="152"/>
      <c r="H162" s="152"/>
      <c r="I162" s="152"/>
      <c r="J162" s="59"/>
      <c r="K162" s="59"/>
      <c r="L162" s="153" t="s">
        <v>216</v>
      </c>
      <c r="M162" s="153"/>
      <c r="N162" s="59"/>
      <c r="O162" s="144">
        <v>82895</v>
      </c>
      <c r="P162" s="144"/>
      <c r="Q162" s="144">
        <v>75695</v>
      </c>
      <c r="R162" s="144"/>
      <c r="S162" s="144"/>
      <c r="T162" s="144">
        <v>75695</v>
      </c>
      <c r="U162" s="144"/>
      <c r="V162" s="144"/>
    </row>
    <row r="163" spans="1:22" ht="15.75">
      <c r="A163" s="78"/>
      <c r="B163" s="175" t="s">
        <v>179</v>
      </c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78"/>
      <c r="O163" s="176">
        <v>12550</v>
      </c>
      <c r="P163" s="176"/>
      <c r="Q163" s="78"/>
      <c r="R163" s="145">
        <f>Q164</f>
        <v>7500</v>
      </c>
      <c r="S163" s="146"/>
      <c r="T163" s="78"/>
      <c r="U163" s="145">
        <f>T164</f>
        <v>7500</v>
      </c>
      <c r="V163" s="146"/>
    </row>
    <row r="164" spans="1:22" ht="15.75">
      <c r="A164" s="59"/>
      <c r="B164" s="59"/>
      <c r="C164" s="59"/>
      <c r="D164" s="152" t="s">
        <v>79</v>
      </c>
      <c r="E164" s="152"/>
      <c r="F164" s="152" t="s">
        <v>80</v>
      </c>
      <c r="G164" s="152"/>
      <c r="H164" s="152"/>
      <c r="I164" s="152"/>
      <c r="J164" s="59"/>
      <c r="K164" s="59"/>
      <c r="L164" s="153" t="s">
        <v>216</v>
      </c>
      <c r="M164" s="153"/>
      <c r="N164" s="59"/>
      <c r="O164" s="144">
        <v>12550</v>
      </c>
      <c r="P164" s="144"/>
      <c r="Q164" s="144">
        <v>7500</v>
      </c>
      <c r="R164" s="144"/>
      <c r="S164" s="144"/>
      <c r="T164" s="144">
        <v>7500</v>
      </c>
      <c r="U164" s="144"/>
      <c r="V164" s="144"/>
    </row>
    <row r="165" spans="1:22" ht="15.75">
      <c r="A165" s="59"/>
      <c r="B165" s="59"/>
      <c r="C165" s="59"/>
      <c r="D165" s="152" t="s">
        <v>83</v>
      </c>
      <c r="E165" s="152"/>
      <c r="F165" s="152" t="s">
        <v>84</v>
      </c>
      <c r="G165" s="152"/>
      <c r="H165" s="152"/>
      <c r="I165" s="152"/>
      <c r="J165" s="59"/>
      <c r="K165" s="59"/>
      <c r="L165" s="153" t="s">
        <v>216</v>
      </c>
      <c r="M165" s="153"/>
      <c r="N165" s="59"/>
      <c r="O165" s="144">
        <v>12550</v>
      </c>
      <c r="P165" s="144"/>
      <c r="Q165" s="144">
        <v>7500</v>
      </c>
      <c r="R165" s="144"/>
      <c r="S165" s="144"/>
      <c r="T165" s="144">
        <v>7500</v>
      </c>
      <c r="U165" s="144"/>
      <c r="V165" s="144"/>
    </row>
    <row r="166" spans="1:22" ht="15.75">
      <c r="A166" s="66"/>
      <c r="B166" s="156" t="s">
        <v>206</v>
      </c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66"/>
      <c r="O166" s="157">
        <v>58268</v>
      </c>
      <c r="P166" s="157"/>
      <c r="Q166" s="157">
        <v>44105</v>
      </c>
      <c r="R166" s="157"/>
      <c r="S166" s="157"/>
      <c r="T166" s="157">
        <v>47908</v>
      </c>
      <c r="U166" s="157"/>
      <c r="V166" s="157"/>
    </row>
    <row r="167" spans="1:22" ht="15.75">
      <c r="A167" s="67"/>
      <c r="B167" s="155" t="s">
        <v>178</v>
      </c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67"/>
      <c r="O167" s="149">
        <v>35958</v>
      </c>
      <c r="P167" s="149"/>
      <c r="Q167" s="67"/>
      <c r="R167" s="147">
        <f>Q168</f>
        <v>35102</v>
      </c>
      <c r="S167" s="148"/>
      <c r="T167" s="67"/>
      <c r="U167" s="147">
        <f>T168</f>
        <v>35983</v>
      </c>
      <c r="V167" s="148"/>
    </row>
    <row r="168" spans="1:22" ht="15.75">
      <c r="A168" s="59"/>
      <c r="B168" s="59"/>
      <c r="C168" s="59"/>
      <c r="D168" s="152" t="s">
        <v>79</v>
      </c>
      <c r="E168" s="152"/>
      <c r="F168" s="152" t="s">
        <v>80</v>
      </c>
      <c r="G168" s="152"/>
      <c r="H168" s="152"/>
      <c r="I168" s="152"/>
      <c r="J168" s="59"/>
      <c r="K168" s="59"/>
      <c r="L168" s="154" t="s">
        <v>217</v>
      </c>
      <c r="M168" s="154"/>
      <c r="N168" s="59"/>
      <c r="O168" s="144">
        <v>35958</v>
      </c>
      <c r="P168" s="144"/>
      <c r="Q168" s="144">
        <v>35102</v>
      </c>
      <c r="R168" s="144"/>
      <c r="S168" s="144"/>
      <c r="T168" s="144">
        <v>35983</v>
      </c>
      <c r="U168" s="144"/>
      <c r="V168" s="144"/>
    </row>
    <row r="169" spans="1:22" ht="15.75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154"/>
      <c r="M169" s="154"/>
      <c r="N169" s="59"/>
      <c r="O169" s="59"/>
      <c r="P169" s="59"/>
      <c r="Q169" s="59"/>
      <c r="R169" s="59"/>
      <c r="S169" s="59"/>
      <c r="T169" s="59"/>
      <c r="U169" s="59"/>
      <c r="V169" s="59"/>
    </row>
    <row r="170" spans="1:22" ht="15.75">
      <c r="A170" s="59"/>
      <c r="B170" s="59"/>
      <c r="C170" s="59"/>
      <c r="D170" s="152" t="s">
        <v>83</v>
      </c>
      <c r="E170" s="152"/>
      <c r="F170" s="152" t="s">
        <v>84</v>
      </c>
      <c r="G170" s="152"/>
      <c r="H170" s="152"/>
      <c r="I170" s="152"/>
      <c r="J170" s="59"/>
      <c r="K170" s="59"/>
      <c r="L170" s="154" t="s">
        <v>217</v>
      </c>
      <c r="M170" s="154"/>
      <c r="N170" s="59"/>
      <c r="O170" s="144">
        <v>35958</v>
      </c>
      <c r="P170" s="144"/>
      <c r="Q170" s="144">
        <v>35102</v>
      </c>
      <c r="R170" s="144"/>
      <c r="S170" s="144"/>
      <c r="T170" s="144">
        <v>35983</v>
      </c>
      <c r="U170" s="144"/>
      <c r="V170" s="144"/>
    </row>
    <row r="171" spans="1:22" ht="15.7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154"/>
      <c r="M171" s="154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1:22" ht="15.75">
      <c r="A172" s="67"/>
      <c r="B172" s="155" t="s">
        <v>198</v>
      </c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67"/>
      <c r="O172" s="149">
        <v>179</v>
      </c>
      <c r="P172" s="149"/>
      <c r="Q172" s="67"/>
      <c r="R172" s="147">
        <f>Q173</f>
        <v>135</v>
      </c>
      <c r="S172" s="148"/>
      <c r="T172" s="67"/>
      <c r="U172" s="147">
        <f>T173</f>
        <v>57</v>
      </c>
      <c r="V172" s="148"/>
    </row>
    <row r="173" spans="1:22" ht="15.75">
      <c r="A173" s="59"/>
      <c r="B173" s="59"/>
      <c r="C173" s="59"/>
      <c r="D173" s="152" t="s">
        <v>79</v>
      </c>
      <c r="E173" s="152"/>
      <c r="F173" s="152" t="s">
        <v>80</v>
      </c>
      <c r="G173" s="152"/>
      <c r="H173" s="152"/>
      <c r="I173" s="152"/>
      <c r="J173" s="59"/>
      <c r="K173" s="59"/>
      <c r="L173" s="154" t="s">
        <v>217</v>
      </c>
      <c r="M173" s="154"/>
      <c r="N173" s="59"/>
      <c r="O173" s="144">
        <v>179</v>
      </c>
      <c r="P173" s="144"/>
      <c r="Q173" s="144">
        <v>135</v>
      </c>
      <c r="R173" s="144"/>
      <c r="S173" s="144"/>
      <c r="T173" s="144">
        <v>57</v>
      </c>
      <c r="U173" s="144"/>
      <c r="V173" s="144"/>
    </row>
    <row r="174" spans="1:22" ht="15.75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154"/>
      <c r="M174" s="154"/>
      <c r="N174" s="59"/>
      <c r="O174" s="59"/>
      <c r="P174" s="59"/>
      <c r="Q174" s="59"/>
      <c r="R174" s="59"/>
      <c r="S174" s="59"/>
      <c r="T174" s="59"/>
      <c r="U174" s="59"/>
      <c r="V174" s="59"/>
    </row>
    <row r="175" spans="1:22" ht="15.75">
      <c r="A175" s="59"/>
      <c r="B175" s="59"/>
      <c r="C175" s="59"/>
      <c r="D175" s="152" t="s">
        <v>83</v>
      </c>
      <c r="E175" s="152"/>
      <c r="F175" s="152" t="s">
        <v>84</v>
      </c>
      <c r="G175" s="152"/>
      <c r="H175" s="152"/>
      <c r="I175" s="152"/>
      <c r="J175" s="59"/>
      <c r="K175" s="59"/>
      <c r="L175" s="154" t="s">
        <v>217</v>
      </c>
      <c r="M175" s="154"/>
      <c r="N175" s="59"/>
      <c r="O175" s="144">
        <v>179</v>
      </c>
      <c r="P175" s="144"/>
      <c r="Q175" s="144">
        <v>135</v>
      </c>
      <c r="R175" s="144"/>
      <c r="S175" s="144"/>
      <c r="T175" s="144">
        <v>57</v>
      </c>
      <c r="U175" s="144"/>
      <c r="V175" s="144"/>
    </row>
    <row r="176" spans="1:22" ht="15.75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154"/>
      <c r="M176" s="154"/>
      <c r="N176" s="59"/>
      <c r="O176" s="59"/>
      <c r="P176" s="59"/>
      <c r="Q176" s="59"/>
      <c r="R176" s="59"/>
      <c r="S176" s="59"/>
      <c r="T176" s="59"/>
      <c r="U176" s="59"/>
      <c r="V176" s="59"/>
    </row>
    <row r="177" spans="1:22" ht="15.75">
      <c r="A177" s="67"/>
      <c r="B177" s="155" t="s">
        <v>179</v>
      </c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67"/>
      <c r="O177" s="149">
        <v>8858</v>
      </c>
      <c r="P177" s="149"/>
      <c r="Q177" s="67"/>
      <c r="R177" s="147">
        <f>Q178</f>
        <v>8868</v>
      </c>
      <c r="S177" s="148"/>
      <c r="T177" s="67"/>
      <c r="U177" s="147">
        <f>T178</f>
        <v>11868</v>
      </c>
      <c r="V177" s="148"/>
    </row>
    <row r="178" spans="1:22" ht="15.75">
      <c r="A178" s="59"/>
      <c r="B178" s="59"/>
      <c r="C178" s="59"/>
      <c r="D178" s="152" t="s">
        <v>79</v>
      </c>
      <c r="E178" s="152"/>
      <c r="F178" s="152" t="s">
        <v>80</v>
      </c>
      <c r="G178" s="152"/>
      <c r="H178" s="152"/>
      <c r="I178" s="152"/>
      <c r="J178" s="59"/>
      <c r="K178" s="59"/>
      <c r="L178" s="154" t="s">
        <v>217</v>
      </c>
      <c r="M178" s="154"/>
      <c r="N178" s="59"/>
      <c r="O178" s="144">
        <v>8858</v>
      </c>
      <c r="P178" s="144"/>
      <c r="Q178" s="144">
        <v>8868</v>
      </c>
      <c r="R178" s="144"/>
      <c r="S178" s="144"/>
      <c r="T178" s="144">
        <v>11868</v>
      </c>
      <c r="U178" s="144"/>
      <c r="V178" s="144"/>
    </row>
    <row r="179" spans="1:22" ht="15.75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154"/>
      <c r="M179" s="154"/>
      <c r="N179" s="59"/>
      <c r="O179" s="59"/>
      <c r="P179" s="59"/>
      <c r="Q179" s="59"/>
      <c r="R179" s="59"/>
      <c r="S179" s="59"/>
      <c r="T179" s="59"/>
      <c r="U179" s="59"/>
      <c r="V179" s="59"/>
    </row>
    <row r="180" spans="1:22" ht="15.75">
      <c r="A180" s="59"/>
      <c r="B180" s="59"/>
      <c r="C180" s="59"/>
      <c r="D180" s="152" t="s">
        <v>83</v>
      </c>
      <c r="E180" s="152"/>
      <c r="F180" s="152" t="s">
        <v>84</v>
      </c>
      <c r="G180" s="152"/>
      <c r="H180" s="152"/>
      <c r="I180" s="152"/>
      <c r="J180" s="59"/>
      <c r="K180" s="59"/>
      <c r="L180" s="154" t="s">
        <v>217</v>
      </c>
      <c r="M180" s="154"/>
      <c r="N180" s="59"/>
      <c r="O180" s="144">
        <v>8858</v>
      </c>
      <c r="P180" s="144"/>
      <c r="Q180" s="144">
        <v>8868</v>
      </c>
      <c r="R180" s="144"/>
      <c r="S180" s="144"/>
      <c r="T180" s="144">
        <v>11868</v>
      </c>
      <c r="U180" s="144"/>
      <c r="V180" s="144"/>
    </row>
    <row r="181" spans="1:22" ht="15.75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154"/>
      <c r="M181" s="154"/>
      <c r="N181" s="59"/>
      <c r="O181" s="59"/>
      <c r="P181" s="59"/>
      <c r="Q181" s="59"/>
      <c r="R181" s="59"/>
      <c r="S181" s="59"/>
      <c r="T181" s="59"/>
      <c r="U181" s="59"/>
      <c r="V181" s="59"/>
    </row>
    <row r="182" spans="1:22" ht="15.75">
      <c r="A182" s="67"/>
      <c r="B182" s="155" t="s">
        <v>186</v>
      </c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67"/>
      <c r="O182" s="149">
        <v>13273</v>
      </c>
      <c r="P182" s="149"/>
      <c r="Q182" s="67"/>
      <c r="R182" s="147">
        <f>Q183</f>
        <v>0</v>
      </c>
      <c r="S182" s="148"/>
      <c r="T182" s="67"/>
      <c r="U182" s="147">
        <f>T183</f>
        <v>0</v>
      </c>
      <c r="V182" s="148"/>
    </row>
    <row r="183" spans="1:22" ht="15.75">
      <c r="A183" s="59"/>
      <c r="B183" s="59"/>
      <c r="C183" s="59"/>
      <c r="D183" s="152" t="s">
        <v>106</v>
      </c>
      <c r="E183" s="152"/>
      <c r="F183" s="76" t="s">
        <v>107</v>
      </c>
      <c r="G183" s="76"/>
      <c r="H183" s="76"/>
      <c r="I183" s="76"/>
      <c r="J183" s="59"/>
      <c r="K183" s="59"/>
      <c r="L183" s="153" t="s">
        <v>213</v>
      </c>
      <c r="M183" s="153"/>
      <c r="N183" s="59"/>
      <c r="O183" s="144">
        <v>13273</v>
      </c>
      <c r="P183" s="144"/>
      <c r="Q183" s="144">
        <v>0</v>
      </c>
      <c r="R183" s="144"/>
      <c r="S183" s="144"/>
      <c r="T183" s="144">
        <v>0</v>
      </c>
      <c r="U183" s="144"/>
      <c r="V183" s="144"/>
    </row>
    <row r="184" spans="1:22" ht="15.75">
      <c r="A184" s="59"/>
      <c r="B184" s="59"/>
      <c r="C184" s="59"/>
      <c r="D184" s="152" t="s">
        <v>108</v>
      </c>
      <c r="E184" s="152"/>
      <c r="F184" s="76" t="s">
        <v>194</v>
      </c>
      <c r="G184" s="76"/>
      <c r="H184" s="76"/>
      <c r="I184" s="76"/>
      <c r="J184" s="59"/>
      <c r="K184" s="59"/>
      <c r="L184" s="153" t="s">
        <v>213</v>
      </c>
      <c r="M184" s="153"/>
      <c r="N184" s="59"/>
      <c r="O184" s="144">
        <v>13273</v>
      </c>
      <c r="P184" s="144"/>
      <c r="Q184" s="144">
        <v>0</v>
      </c>
      <c r="R184" s="144"/>
      <c r="S184" s="144"/>
      <c r="T184" s="144">
        <v>0</v>
      </c>
      <c r="U184" s="144"/>
      <c r="V184" s="144"/>
    </row>
    <row r="185" spans="1:22" ht="15.75">
      <c r="A185" s="63"/>
      <c r="B185" s="158" t="s">
        <v>218</v>
      </c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70"/>
      <c r="O185" s="159">
        <v>3007504</v>
      </c>
      <c r="P185" s="159"/>
      <c r="Q185" s="159">
        <v>1798534</v>
      </c>
      <c r="R185" s="159"/>
      <c r="S185" s="159"/>
      <c r="T185" s="159">
        <v>1286821</v>
      </c>
      <c r="U185" s="159"/>
      <c r="V185" s="159"/>
    </row>
    <row r="186" spans="1:22" ht="15.75">
      <c r="A186" s="63"/>
      <c r="B186" s="163" t="s">
        <v>219</v>
      </c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63"/>
      <c r="O186" s="164">
        <v>152634</v>
      </c>
      <c r="P186" s="164"/>
      <c r="Q186" s="164">
        <v>0</v>
      </c>
      <c r="R186" s="164"/>
      <c r="S186" s="164"/>
      <c r="T186" s="164">
        <v>0</v>
      </c>
      <c r="U186" s="164"/>
      <c r="V186" s="164"/>
    </row>
    <row r="187" spans="1:22" ht="15.75">
      <c r="A187" s="67"/>
      <c r="B187" s="155" t="s">
        <v>186</v>
      </c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67"/>
      <c r="O187" s="149">
        <v>152634</v>
      </c>
      <c r="P187" s="149"/>
      <c r="Q187" s="67"/>
      <c r="R187" s="149">
        <v>0</v>
      </c>
      <c r="S187" s="149"/>
      <c r="T187" s="67"/>
      <c r="U187" s="149">
        <v>0</v>
      </c>
      <c r="V187" s="149"/>
    </row>
    <row r="188" spans="1:22" ht="15.75">
      <c r="A188" s="59"/>
      <c r="B188" s="59"/>
      <c r="C188" s="59"/>
      <c r="D188" s="152" t="s">
        <v>106</v>
      </c>
      <c r="E188" s="152"/>
      <c r="F188" s="76" t="s">
        <v>107</v>
      </c>
      <c r="G188" s="76"/>
      <c r="H188" s="76"/>
      <c r="I188" s="76"/>
      <c r="J188" s="59"/>
      <c r="K188" s="59"/>
      <c r="L188" s="154" t="s">
        <v>220</v>
      </c>
      <c r="M188" s="154"/>
      <c r="N188" s="59"/>
      <c r="O188" s="144">
        <v>152634</v>
      </c>
      <c r="P188" s="144"/>
      <c r="Q188" s="144">
        <v>0</v>
      </c>
      <c r="R188" s="144"/>
      <c r="S188" s="144"/>
      <c r="T188" s="144">
        <v>0</v>
      </c>
      <c r="U188" s="144"/>
      <c r="V188" s="144"/>
    </row>
    <row r="189" spans="1:22" ht="15.75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154"/>
      <c r="M189" s="154"/>
      <c r="N189" s="59"/>
      <c r="O189" s="59"/>
      <c r="P189" s="59"/>
      <c r="Q189" s="59"/>
      <c r="R189" s="59"/>
      <c r="S189" s="59"/>
      <c r="T189" s="59"/>
      <c r="U189" s="59"/>
      <c r="V189" s="59"/>
    </row>
    <row r="190" spans="1:22" ht="15.75">
      <c r="A190" s="59"/>
      <c r="B190" s="59"/>
      <c r="C190" s="59"/>
      <c r="D190" s="152" t="s">
        <v>108</v>
      </c>
      <c r="E190" s="152"/>
      <c r="F190" s="76" t="s">
        <v>194</v>
      </c>
      <c r="G190" s="76"/>
      <c r="H190" s="76"/>
      <c r="I190" s="76"/>
      <c r="J190" s="59"/>
      <c r="K190" s="59"/>
      <c r="L190" s="154" t="s">
        <v>220</v>
      </c>
      <c r="M190" s="154"/>
      <c r="N190" s="59"/>
      <c r="O190" s="144">
        <v>152634</v>
      </c>
      <c r="P190" s="144"/>
      <c r="Q190" s="144">
        <v>0</v>
      </c>
      <c r="R190" s="144"/>
      <c r="S190" s="144"/>
      <c r="T190" s="144">
        <v>0</v>
      </c>
      <c r="U190" s="144"/>
      <c r="V190" s="144"/>
    </row>
    <row r="191" spans="1:22" ht="15.75">
      <c r="A191" s="64"/>
      <c r="B191" s="173" t="s">
        <v>221</v>
      </c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64"/>
      <c r="O191" s="174">
        <v>421441</v>
      </c>
      <c r="P191" s="174"/>
      <c r="Q191" s="174">
        <v>333707</v>
      </c>
      <c r="R191" s="174"/>
      <c r="S191" s="174"/>
      <c r="T191" s="174">
        <v>437035</v>
      </c>
      <c r="U191" s="174"/>
      <c r="V191" s="174"/>
    </row>
    <row r="192" spans="1:22" ht="15.75">
      <c r="A192" s="67"/>
      <c r="B192" s="155" t="s">
        <v>178</v>
      </c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67"/>
      <c r="O192" s="149">
        <v>10000</v>
      </c>
      <c r="P192" s="149"/>
      <c r="Q192" s="67"/>
      <c r="R192" s="147">
        <f>Q193</f>
        <v>10000</v>
      </c>
      <c r="S192" s="148"/>
      <c r="T192" s="67"/>
      <c r="U192" s="147">
        <f>T193</f>
        <v>10000</v>
      </c>
      <c r="V192" s="148"/>
    </row>
    <row r="193" spans="1:22" ht="15.75">
      <c r="A193" s="59"/>
      <c r="B193" s="59"/>
      <c r="C193" s="59"/>
      <c r="D193" s="152" t="s">
        <v>79</v>
      </c>
      <c r="E193" s="152"/>
      <c r="F193" s="152" t="s">
        <v>80</v>
      </c>
      <c r="G193" s="152"/>
      <c r="H193" s="152"/>
      <c r="I193" s="152"/>
      <c r="J193" s="59"/>
      <c r="K193" s="59"/>
      <c r="L193" s="153" t="s">
        <v>210</v>
      </c>
      <c r="M193" s="153"/>
      <c r="N193" s="59"/>
      <c r="O193" s="144">
        <v>10000</v>
      </c>
      <c r="P193" s="144"/>
      <c r="Q193" s="144">
        <v>10000</v>
      </c>
      <c r="R193" s="144"/>
      <c r="S193" s="144"/>
      <c r="T193" s="144">
        <v>10000</v>
      </c>
      <c r="U193" s="144"/>
      <c r="V193" s="144"/>
    </row>
    <row r="194" spans="1:22" ht="15.75">
      <c r="A194" s="59"/>
      <c r="B194" s="59"/>
      <c r="C194" s="59"/>
      <c r="D194" s="152" t="s">
        <v>83</v>
      </c>
      <c r="E194" s="152"/>
      <c r="F194" s="152" t="s">
        <v>84</v>
      </c>
      <c r="G194" s="152"/>
      <c r="H194" s="152"/>
      <c r="I194" s="152"/>
      <c r="J194" s="59"/>
      <c r="K194" s="59"/>
      <c r="L194" s="153" t="s">
        <v>210</v>
      </c>
      <c r="M194" s="153"/>
      <c r="N194" s="59"/>
      <c r="O194" s="144">
        <v>10000</v>
      </c>
      <c r="P194" s="144"/>
      <c r="Q194" s="144">
        <v>10000</v>
      </c>
      <c r="R194" s="144"/>
      <c r="S194" s="144"/>
      <c r="T194" s="144">
        <v>10000</v>
      </c>
      <c r="U194" s="144"/>
      <c r="V194" s="144"/>
    </row>
    <row r="195" spans="1:22" ht="15.75">
      <c r="A195" s="67"/>
      <c r="B195" s="155" t="s">
        <v>186</v>
      </c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67"/>
      <c r="O195" s="149">
        <v>411441</v>
      </c>
      <c r="P195" s="149"/>
      <c r="Q195" s="67"/>
      <c r="R195" s="171">
        <f>Q196</f>
        <v>323707</v>
      </c>
      <c r="S195" s="172"/>
      <c r="T195" s="67"/>
      <c r="U195" s="147">
        <f>T196</f>
        <v>427035</v>
      </c>
      <c r="V195" s="148"/>
    </row>
    <row r="196" spans="1:22" ht="15.75">
      <c r="A196" s="59"/>
      <c r="B196" s="59"/>
      <c r="C196" s="59"/>
      <c r="D196" s="152" t="s">
        <v>106</v>
      </c>
      <c r="E196" s="152"/>
      <c r="F196" s="76" t="s">
        <v>107</v>
      </c>
      <c r="G196" s="76"/>
      <c r="H196" s="76"/>
      <c r="I196" s="76"/>
      <c r="J196" s="59"/>
      <c r="K196" s="59"/>
      <c r="L196" s="153" t="s">
        <v>210</v>
      </c>
      <c r="M196" s="153"/>
      <c r="N196" s="59"/>
      <c r="O196" s="144">
        <v>411441</v>
      </c>
      <c r="P196" s="144"/>
      <c r="Q196" s="144">
        <v>323707</v>
      </c>
      <c r="R196" s="144"/>
      <c r="S196" s="144"/>
      <c r="T196" s="144">
        <v>427035</v>
      </c>
      <c r="U196" s="144"/>
      <c r="V196" s="144"/>
    </row>
    <row r="197" spans="1:22" ht="15.75">
      <c r="A197" s="59"/>
      <c r="B197" s="59"/>
      <c r="C197" s="59"/>
      <c r="D197" s="152" t="s">
        <v>108</v>
      </c>
      <c r="E197" s="152"/>
      <c r="F197" s="76" t="s">
        <v>194</v>
      </c>
      <c r="G197" s="76"/>
      <c r="H197" s="76"/>
      <c r="I197" s="76"/>
      <c r="J197" s="59"/>
      <c r="K197" s="59"/>
      <c r="L197" s="153" t="s">
        <v>210</v>
      </c>
      <c r="M197" s="153"/>
      <c r="N197" s="59"/>
      <c r="O197" s="144">
        <v>411441</v>
      </c>
      <c r="P197" s="144"/>
      <c r="Q197" s="144">
        <v>323707</v>
      </c>
      <c r="R197" s="144"/>
      <c r="S197" s="144"/>
      <c r="T197" s="144">
        <v>427035</v>
      </c>
      <c r="U197" s="144"/>
      <c r="V197" s="144"/>
    </row>
    <row r="198" spans="1:22" ht="15.75">
      <c r="A198" s="65"/>
      <c r="B198" s="160" t="s">
        <v>222</v>
      </c>
      <c r="C198" s="160"/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65"/>
      <c r="O198" s="161">
        <v>91000</v>
      </c>
      <c r="P198" s="161"/>
      <c r="Q198" s="161">
        <v>0</v>
      </c>
      <c r="R198" s="161"/>
      <c r="S198" s="161"/>
      <c r="T198" s="161">
        <v>0</v>
      </c>
      <c r="U198" s="161"/>
      <c r="V198" s="161"/>
    </row>
    <row r="199" spans="1:22" ht="15.75">
      <c r="A199" s="67"/>
      <c r="B199" s="155" t="s">
        <v>187</v>
      </c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67"/>
      <c r="O199" s="149">
        <v>91000</v>
      </c>
      <c r="P199" s="149"/>
      <c r="Q199" s="67"/>
      <c r="R199" s="148">
        <v>0</v>
      </c>
      <c r="S199" s="148"/>
      <c r="T199" s="67"/>
      <c r="U199" s="148">
        <v>0</v>
      </c>
      <c r="V199" s="148"/>
    </row>
    <row r="200" spans="1:22" ht="15.75">
      <c r="A200" s="59"/>
      <c r="B200" s="59"/>
      <c r="C200" s="59"/>
      <c r="D200" s="152" t="s">
        <v>106</v>
      </c>
      <c r="E200" s="152"/>
      <c r="F200" s="76" t="s">
        <v>107</v>
      </c>
      <c r="G200" s="76"/>
      <c r="H200" s="76"/>
      <c r="I200" s="76"/>
      <c r="J200" s="59"/>
      <c r="K200" s="59"/>
      <c r="L200" s="153" t="s">
        <v>210</v>
      </c>
      <c r="M200" s="153"/>
      <c r="N200" s="59"/>
      <c r="O200" s="144">
        <v>91000</v>
      </c>
      <c r="P200" s="144"/>
      <c r="Q200" s="144">
        <v>0</v>
      </c>
      <c r="R200" s="144"/>
      <c r="S200" s="144"/>
      <c r="T200" s="144">
        <v>0</v>
      </c>
      <c r="U200" s="144"/>
      <c r="V200" s="144"/>
    </row>
    <row r="201" spans="1:22" ht="15.75">
      <c r="A201" s="59"/>
      <c r="B201" s="59"/>
      <c r="C201" s="59"/>
      <c r="D201" s="152" t="s">
        <v>108</v>
      </c>
      <c r="E201" s="152"/>
      <c r="F201" s="76" t="s">
        <v>194</v>
      </c>
      <c r="G201" s="76"/>
      <c r="H201" s="76"/>
      <c r="I201" s="76"/>
      <c r="J201" s="59"/>
      <c r="K201" s="59"/>
      <c r="L201" s="153" t="s">
        <v>210</v>
      </c>
      <c r="M201" s="153"/>
      <c r="N201" s="59"/>
      <c r="O201" s="144">
        <v>91000</v>
      </c>
      <c r="P201" s="144"/>
      <c r="Q201" s="144">
        <v>0</v>
      </c>
      <c r="R201" s="144"/>
      <c r="S201" s="144"/>
      <c r="T201" s="144">
        <v>0</v>
      </c>
      <c r="U201" s="144"/>
      <c r="V201" s="144"/>
    </row>
    <row r="202" spans="1:22" ht="15.75">
      <c r="A202" s="65"/>
      <c r="B202" s="160" t="s">
        <v>223</v>
      </c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65"/>
      <c r="O202" s="161">
        <v>82172</v>
      </c>
      <c r="P202" s="161"/>
      <c r="Q202" s="161">
        <v>132000</v>
      </c>
      <c r="R202" s="161"/>
      <c r="S202" s="161"/>
      <c r="T202" s="161">
        <v>78672</v>
      </c>
      <c r="U202" s="161"/>
      <c r="V202" s="161"/>
    </row>
    <row r="203" spans="1:22" ht="15.75">
      <c r="A203" s="67"/>
      <c r="B203" s="155" t="s">
        <v>178</v>
      </c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67"/>
      <c r="O203" s="149">
        <v>3500</v>
      </c>
      <c r="P203" s="149"/>
      <c r="Q203" s="67"/>
      <c r="R203" s="149">
        <v>0</v>
      </c>
      <c r="S203" s="149"/>
      <c r="T203" s="67"/>
      <c r="U203" s="149">
        <v>0</v>
      </c>
      <c r="V203" s="149"/>
    </row>
    <row r="204" spans="1:22" ht="15.75">
      <c r="A204" s="59"/>
      <c r="B204" s="59"/>
      <c r="C204" s="59"/>
      <c r="D204" s="152" t="s">
        <v>79</v>
      </c>
      <c r="E204" s="152"/>
      <c r="F204" s="152" t="s">
        <v>80</v>
      </c>
      <c r="G204" s="152"/>
      <c r="H204" s="152"/>
      <c r="I204" s="152"/>
      <c r="J204" s="59"/>
      <c r="K204" s="59"/>
      <c r="L204" s="153" t="s">
        <v>210</v>
      </c>
      <c r="M204" s="153"/>
      <c r="N204" s="59"/>
      <c r="O204" s="144">
        <v>3500</v>
      </c>
      <c r="P204" s="144"/>
      <c r="Q204" s="144">
        <v>0</v>
      </c>
      <c r="R204" s="144"/>
      <c r="S204" s="144"/>
      <c r="T204" s="144">
        <v>0</v>
      </c>
      <c r="U204" s="144"/>
      <c r="V204" s="144"/>
    </row>
    <row r="205" spans="1:22" ht="15.75">
      <c r="A205" s="59"/>
      <c r="B205" s="59"/>
      <c r="C205" s="59"/>
      <c r="D205" s="152" t="s">
        <v>83</v>
      </c>
      <c r="E205" s="152"/>
      <c r="F205" s="152" t="s">
        <v>84</v>
      </c>
      <c r="G205" s="152"/>
      <c r="H205" s="152"/>
      <c r="I205" s="152"/>
      <c r="J205" s="59"/>
      <c r="K205" s="59"/>
      <c r="L205" s="153" t="s">
        <v>210</v>
      </c>
      <c r="M205" s="153"/>
      <c r="N205" s="59"/>
      <c r="O205" s="144">
        <v>3500</v>
      </c>
      <c r="P205" s="144"/>
      <c r="Q205" s="144">
        <v>0</v>
      </c>
      <c r="R205" s="144"/>
      <c r="S205" s="144"/>
      <c r="T205" s="144">
        <v>0</v>
      </c>
      <c r="U205" s="144"/>
      <c r="V205" s="144"/>
    </row>
    <row r="206" spans="1:22" ht="15.75">
      <c r="A206" s="67"/>
      <c r="B206" s="155" t="s">
        <v>179</v>
      </c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67"/>
      <c r="O206" s="149">
        <v>5689</v>
      </c>
      <c r="P206" s="149"/>
      <c r="Q206" s="67"/>
      <c r="R206" s="149">
        <f>Q207</f>
        <v>5689</v>
      </c>
      <c r="S206" s="149"/>
      <c r="T206" s="68"/>
      <c r="U206" s="149">
        <f>T207</f>
        <v>5689</v>
      </c>
      <c r="V206" s="149"/>
    </row>
    <row r="207" spans="1:22" ht="15.75">
      <c r="A207" s="59"/>
      <c r="B207" s="59"/>
      <c r="C207" s="59"/>
      <c r="D207" s="152" t="s">
        <v>106</v>
      </c>
      <c r="E207" s="152"/>
      <c r="F207" s="76" t="s">
        <v>107</v>
      </c>
      <c r="G207" s="76"/>
      <c r="H207" s="76"/>
      <c r="I207" s="76"/>
      <c r="J207" s="59"/>
      <c r="K207" s="59"/>
      <c r="L207" s="153" t="s">
        <v>210</v>
      </c>
      <c r="M207" s="153"/>
      <c r="N207" s="59"/>
      <c r="O207" s="144">
        <v>5689</v>
      </c>
      <c r="P207" s="144"/>
      <c r="Q207" s="144">
        <v>5689</v>
      </c>
      <c r="R207" s="144"/>
      <c r="S207" s="144"/>
      <c r="T207" s="144">
        <v>5689</v>
      </c>
      <c r="U207" s="144"/>
      <c r="V207" s="144"/>
    </row>
    <row r="208" spans="1:22" ht="15.75">
      <c r="A208" s="59"/>
      <c r="B208" s="59"/>
      <c r="C208" s="59"/>
      <c r="D208" s="152" t="s">
        <v>108</v>
      </c>
      <c r="E208" s="152"/>
      <c r="F208" s="76" t="s">
        <v>194</v>
      </c>
      <c r="G208" s="76"/>
      <c r="H208" s="76"/>
      <c r="I208" s="76"/>
      <c r="J208" s="59"/>
      <c r="K208" s="59"/>
      <c r="L208" s="153" t="s">
        <v>210</v>
      </c>
      <c r="M208" s="153"/>
      <c r="N208" s="59"/>
      <c r="O208" s="144">
        <v>5689</v>
      </c>
      <c r="P208" s="144"/>
      <c r="Q208" s="144">
        <v>5689</v>
      </c>
      <c r="R208" s="144"/>
      <c r="S208" s="144"/>
      <c r="T208" s="144">
        <v>5689</v>
      </c>
      <c r="U208" s="144"/>
      <c r="V208" s="144"/>
    </row>
    <row r="209" spans="1:22" ht="15.75">
      <c r="A209" s="67"/>
      <c r="B209" s="155" t="s">
        <v>186</v>
      </c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67"/>
      <c r="O209" s="149">
        <v>15000</v>
      </c>
      <c r="P209" s="149"/>
      <c r="Q209" s="79"/>
      <c r="R209" s="147">
        <f>Q210</f>
        <v>15000</v>
      </c>
      <c r="S209" s="148"/>
      <c r="T209" s="79"/>
      <c r="U209" s="147">
        <f>T210</f>
        <v>15000</v>
      </c>
      <c r="V209" s="148"/>
    </row>
    <row r="210" spans="1:22" ht="15.75">
      <c r="A210" s="59"/>
      <c r="B210" s="59"/>
      <c r="C210" s="59"/>
      <c r="D210" s="152" t="s">
        <v>106</v>
      </c>
      <c r="E210" s="152"/>
      <c r="F210" s="76" t="s">
        <v>107</v>
      </c>
      <c r="G210" s="76"/>
      <c r="H210" s="76"/>
      <c r="I210" s="76"/>
      <c r="J210" s="59"/>
      <c r="K210" s="59"/>
      <c r="L210" s="153" t="s">
        <v>210</v>
      </c>
      <c r="M210" s="153"/>
      <c r="N210" s="59"/>
      <c r="O210" s="144">
        <v>15000</v>
      </c>
      <c r="P210" s="144"/>
      <c r="Q210" s="144">
        <v>15000</v>
      </c>
      <c r="R210" s="144"/>
      <c r="S210" s="144"/>
      <c r="T210" s="144">
        <v>15000</v>
      </c>
      <c r="U210" s="144"/>
      <c r="V210" s="144"/>
    </row>
    <row r="211" spans="1:22" ht="15.75">
      <c r="A211" s="59"/>
      <c r="B211" s="59"/>
      <c r="C211" s="59"/>
      <c r="D211" s="152" t="s">
        <v>108</v>
      </c>
      <c r="E211" s="152"/>
      <c r="F211" s="76" t="s">
        <v>194</v>
      </c>
      <c r="G211" s="76"/>
      <c r="H211" s="76"/>
      <c r="I211" s="76"/>
      <c r="J211" s="59"/>
      <c r="K211" s="59"/>
      <c r="L211" s="153" t="s">
        <v>210</v>
      </c>
      <c r="M211" s="153"/>
      <c r="N211" s="59"/>
      <c r="O211" s="144">
        <v>15000</v>
      </c>
      <c r="P211" s="144"/>
      <c r="Q211" s="144">
        <v>15000</v>
      </c>
      <c r="R211" s="144"/>
      <c r="S211" s="144"/>
      <c r="T211" s="144">
        <v>15000</v>
      </c>
      <c r="U211" s="144"/>
      <c r="V211" s="144"/>
    </row>
    <row r="212" spans="1:22" ht="15.75">
      <c r="A212" s="67"/>
      <c r="B212" s="155" t="s">
        <v>187</v>
      </c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67"/>
      <c r="O212" s="149">
        <v>57983</v>
      </c>
      <c r="P212" s="149"/>
      <c r="Q212" s="67"/>
      <c r="R212" s="147">
        <f>Q213</f>
        <v>111311</v>
      </c>
      <c r="S212" s="148"/>
      <c r="T212" s="79"/>
      <c r="U212" s="147">
        <f>T213</f>
        <v>57983</v>
      </c>
      <c r="V212" s="148"/>
    </row>
    <row r="213" spans="1:22" ht="15.75">
      <c r="A213" s="59"/>
      <c r="B213" s="59"/>
      <c r="C213" s="59"/>
      <c r="D213" s="152" t="s">
        <v>106</v>
      </c>
      <c r="E213" s="152"/>
      <c r="F213" s="76" t="s">
        <v>107</v>
      </c>
      <c r="G213" s="76"/>
      <c r="H213" s="76"/>
      <c r="I213" s="76"/>
      <c r="J213" s="59"/>
      <c r="K213" s="59"/>
      <c r="L213" s="153" t="s">
        <v>210</v>
      </c>
      <c r="M213" s="153"/>
      <c r="N213" s="59"/>
      <c r="O213" s="144">
        <v>57983</v>
      </c>
      <c r="P213" s="144"/>
      <c r="Q213" s="144">
        <v>111311</v>
      </c>
      <c r="R213" s="144"/>
      <c r="S213" s="144"/>
      <c r="T213" s="144">
        <v>57983</v>
      </c>
      <c r="U213" s="144"/>
      <c r="V213" s="144"/>
    </row>
    <row r="214" spans="1:22" ht="15.75">
      <c r="A214" s="59"/>
      <c r="B214" s="59"/>
      <c r="C214" s="59"/>
      <c r="D214" s="152" t="s">
        <v>108</v>
      </c>
      <c r="E214" s="152"/>
      <c r="F214" s="76" t="s">
        <v>194</v>
      </c>
      <c r="G214" s="76"/>
      <c r="H214" s="76"/>
      <c r="I214" s="76"/>
      <c r="J214" s="59"/>
      <c r="K214" s="59"/>
      <c r="L214" s="153" t="s">
        <v>210</v>
      </c>
      <c r="M214" s="153"/>
      <c r="N214" s="59"/>
      <c r="O214" s="144">
        <v>57983</v>
      </c>
      <c r="P214" s="144"/>
      <c r="Q214" s="144">
        <v>111311</v>
      </c>
      <c r="R214" s="144"/>
      <c r="S214" s="144"/>
      <c r="T214" s="144">
        <v>57983</v>
      </c>
      <c r="U214" s="144"/>
      <c r="V214" s="144"/>
    </row>
    <row r="215" spans="1:22" ht="15.75">
      <c r="A215" s="65"/>
      <c r="B215" s="160" t="s">
        <v>224</v>
      </c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65"/>
      <c r="O215" s="161">
        <v>159433</v>
      </c>
      <c r="P215" s="161"/>
      <c r="Q215" s="161">
        <v>0</v>
      </c>
      <c r="R215" s="161"/>
      <c r="S215" s="161"/>
      <c r="T215" s="161">
        <v>0</v>
      </c>
      <c r="U215" s="161"/>
      <c r="V215" s="161"/>
    </row>
    <row r="216" spans="1:22" ht="15.75">
      <c r="A216" s="67"/>
      <c r="B216" s="155" t="s">
        <v>186</v>
      </c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67"/>
      <c r="O216" s="149">
        <v>159433</v>
      </c>
      <c r="P216" s="149"/>
      <c r="Q216" s="67"/>
      <c r="R216" s="149">
        <v>0</v>
      </c>
      <c r="S216" s="149"/>
      <c r="T216" s="79"/>
      <c r="U216" s="149">
        <v>0</v>
      </c>
      <c r="V216" s="149"/>
    </row>
    <row r="217" spans="1:22" ht="15.75">
      <c r="A217" s="59"/>
      <c r="B217" s="59"/>
      <c r="C217" s="59"/>
      <c r="D217" s="152" t="s">
        <v>106</v>
      </c>
      <c r="E217" s="152"/>
      <c r="F217" s="76" t="s">
        <v>107</v>
      </c>
      <c r="G217" s="76"/>
      <c r="H217" s="76"/>
      <c r="I217" s="76"/>
      <c r="J217" s="59"/>
      <c r="K217" s="59"/>
      <c r="L217" s="153" t="s">
        <v>210</v>
      </c>
      <c r="M217" s="153"/>
      <c r="N217" s="59"/>
      <c r="O217" s="144">
        <v>159433</v>
      </c>
      <c r="P217" s="144"/>
      <c r="Q217" s="144">
        <v>0</v>
      </c>
      <c r="R217" s="144"/>
      <c r="S217" s="144"/>
      <c r="T217" s="144">
        <v>0</v>
      </c>
      <c r="U217" s="144"/>
      <c r="V217" s="144"/>
    </row>
    <row r="218" spans="1:22" ht="15.75">
      <c r="A218" s="59"/>
      <c r="B218" s="59"/>
      <c r="C218" s="59"/>
      <c r="D218" s="152" t="s">
        <v>109</v>
      </c>
      <c r="E218" s="152"/>
      <c r="F218" s="76" t="s">
        <v>225</v>
      </c>
      <c r="G218" s="76"/>
      <c r="H218" s="76"/>
      <c r="I218" s="76"/>
      <c r="J218" s="59"/>
      <c r="K218" s="59"/>
      <c r="L218" s="153" t="s">
        <v>210</v>
      </c>
      <c r="M218" s="153"/>
      <c r="N218" s="59"/>
      <c r="O218" s="144">
        <v>159433</v>
      </c>
      <c r="P218" s="144"/>
      <c r="Q218" s="144">
        <v>0</v>
      </c>
      <c r="R218" s="144"/>
      <c r="S218" s="144"/>
      <c r="T218" s="144">
        <v>0</v>
      </c>
      <c r="U218" s="144"/>
      <c r="V218" s="144"/>
    </row>
    <row r="219" spans="1:22" ht="15.75">
      <c r="A219" s="66"/>
      <c r="B219" s="156" t="s">
        <v>226</v>
      </c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66"/>
      <c r="O219" s="157">
        <v>165575</v>
      </c>
      <c r="P219" s="157"/>
      <c r="Q219" s="157">
        <v>105500</v>
      </c>
      <c r="R219" s="157"/>
      <c r="S219" s="157"/>
      <c r="T219" s="157">
        <v>105500</v>
      </c>
      <c r="U219" s="157"/>
      <c r="V219" s="157"/>
    </row>
    <row r="220" spans="1:22" ht="15.75">
      <c r="A220" s="67"/>
      <c r="B220" s="155" t="s">
        <v>178</v>
      </c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67"/>
      <c r="O220" s="149">
        <v>2500</v>
      </c>
      <c r="P220" s="149"/>
      <c r="Q220" s="67"/>
      <c r="R220" s="147">
        <f>Q221</f>
        <v>2500</v>
      </c>
      <c r="S220" s="148"/>
      <c r="T220" s="79"/>
      <c r="U220" s="147">
        <f>T221</f>
        <v>2500</v>
      </c>
      <c r="V220" s="148"/>
    </row>
    <row r="221" spans="1:22" ht="15.75">
      <c r="A221" s="59"/>
      <c r="B221" s="59"/>
      <c r="C221" s="59"/>
      <c r="D221" s="152" t="s">
        <v>79</v>
      </c>
      <c r="E221" s="152"/>
      <c r="F221" s="152" t="s">
        <v>80</v>
      </c>
      <c r="G221" s="152"/>
      <c r="H221" s="152"/>
      <c r="I221" s="152"/>
      <c r="J221" s="59"/>
      <c r="K221" s="59"/>
      <c r="L221" s="153" t="s">
        <v>216</v>
      </c>
      <c r="M221" s="153"/>
      <c r="N221" s="59"/>
      <c r="O221" s="144">
        <v>2500</v>
      </c>
      <c r="P221" s="144"/>
      <c r="Q221" s="144">
        <v>2500</v>
      </c>
      <c r="R221" s="144"/>
      <c r="S221" s="144"/>
      <c r="T221" s="144">
        <v>2500</v>
      </c>
      <c r="U221" s="144"/>
      <c r="V221" s="144"/>
    </row>
    <row r="222" spans="1:22" ht="15.75">
      <c r="A222" s="59"/>
      <c r="B222" s="59"/>
      <c r="C222" s="59"/>
      <c r="D222" s="152" t="s">
        <v>83</v>
      </c>
      <c r="E222" s="152"/>
      <c r="F222" s="152" t="s">
        <v>84</v>
      </c>
      <c r="G222" s="152"/>
      <c r="H222" s="152"/>
      <c r="I222" s="152"/>
      <c r="J222" s="59"/>
      <c r="K222" s="59"/>
      <c r="L222" s="153" t="s">
        <v>216</v>
      </c>
      <c r="M222" s="153"/>
      <c r="N222" s="59"/>
      <c r="O222" s="144">
        <v>2500</v>
      </c>
      <c r="P222" s="144"/>
      <c r="Q222" s="144">
        <v>2500</v>
      </c>
      <c r="R222" s="144"/>
      <c r="S222" s="144"/>
      <c r="T222" s="144">
        <v>2500</v>
      </c>
      <c r="U222" s="144"/>
      <c r="V222" s="144"/>
    </row>
    <row r="223" spans="1:22" ht="15.75">
      <c r="A223" s="67"/>
      <c r="B223" s="155" t="s">
        <v>186</v>
      </c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67"/>
      <c r="O223" s="149">
        <v>163075</v>
      </c>
      <c r="P223" s="149"/>
      <c r="Q223" s="67"/>
      <c r="R223" s="150">
        <f>Q224</f>
        <v>103000</v>
      </c>
      <c r="S223" s="151"/>
      <c r="T223" s="74"/>
      <c r="U223" s="150">
        <f>T224</f>
        <v>103000</v>
      </c>
      <c r="V223" s="151"/>
    </row>
    <row r="224" spans="1:22" ht="15.75">
      <c r="A224" s="59"/>
      <c r="B224" s="59"/>
      <c r="C224" s="59"/>
      <c r="D224" s="152" t="s">
        <v>106</v>
      </c>
      <c r="E224" s="152"/>
      <c r="F224" s="76" t="s">
        <v>107</v>
      </c>
      <c r="G224" s="76"/>
      <c r="H224" s="76"/>
      <c r="I224" s="76"/>
      <c r="J224" s="59"/>
      <c r="K224" s="59"/>
      <c r="L224" s="153" t="s">
        <v>216</v>
      </c>
      <c r="M224" s="153"/>
      <c r="N224" s="59"/>
      <c r="O224" s="144">
        <v>163075</v>
      </c>
      <c r="P224" s="144"/>
      <c r="Q224" s="144">
        <v>103000</v>
      </c>
      <c r="R224" s="144"/>
      <c r="S224" s="144"/>
      <c r="T224" s="144">
        <v>103000</v>
      </c>
      <c r="U224" s="144"/>
      <c r="V224" s="144"/>
    </row>
    <row r="225" spans="1:22" ht="15.75">
      <c r="A225" s="59"/>
      <c r="B225" s="59"/>
      <c r="C225" s="59"/>
      <c r="D225" s="152" t="s">
        <v>108</v>
      </c>
      <c r="E225" s="152"/>
      <c r="F225" s="76" t="s">
        <v>194</v>
      </c>
      <c r="G225" s="76"/>
      <c r="H225" s="76"/>
      <c r="I225" s="76"/>
      <c r="J225" s="59"/>
      <c r="K225" s="59"/>
      <c r="L225" s="153" t="s">
        <v>216</v>
      </c>
      <c r="M225" s="153"/>
      <c r="N225" s="59"/>
      <c r="O225" s="144">
        <v>83441</v>
      </c>
      <c r="P225" s="144"/>
      <c r="Q225" s="144">
        <v>42817</v>
      </c>
      <c r="R225" s="144"/>
      <c r="S225" s="144"/>
      <c r="T225" s="144">
        <v>42817</v>
      </c>
      <c r="U225" s="144"/>
      <c r="V225" s="144"/>
    </row>
    <row r="226" spans="1:22" ht="15.75">
      <c r="A226" s="59"/>
      <c r="B226" s="59"/>
      <c r="C226" s="59"/>
      <c r="D226" s="152" t="s">
        <v>109</v>
      </c>
      <c r="E226" s="152"/>
      <c r="F226" s="76" t="s">
        <v>225</v>
      </c>
      <c r="G226" s="76"/>
      <c r="H226" s="76"/>
      <c r="I226" s="76"/>
      <c r="J226" s="59"/>
      <c r="K226" s="59"/>
      <c r="L226" s="153" t="s">
        <v>216</v>
      </c>
      <c r="M226" s="153"/>
      <c r="N226" s="59"/>
      <c r="O226" s="144">
        <v>79634</v>
      </c>
      <c r="P226" s="144"/>
      <c r="Q226" s="144">
        <v>60183</v>
      </c>
      <c r="R226" s="144"/>
      <c r="S226" s="144"/>
      <c r="T226" s="144">
        <v>60183</v>
      </c>
      <c r="U226" s="144"/>
      <c r="V226" s="144"/>
    </row>
    <row r="227" spans="1:22" ht="15.75">
      <c r="A227" s="65"/>
      <c r="B227" s="160" t="s">
        <v>227</v>
      </c>
      <c r="C227" s="160"/>
      <c r="D227" s="160"/>
      <c r="E227" s="160"/>
      <c r="F227" s="160"/>
      <c r="G227" s="160"/>
      <c r="H227" s="160"/>
      <c r="I227" s="160"/>
      <c r="J227" s="160"/>
      <c r="K227" s="160"/>
      <c r="L227" s="160"/>
      <c r="M227" s="160"/>
      <c r="N227" s="65"/>
      <c r="O227" s="161">
        <v>289336</v>
      </c>
      <c r="P227" s="161"/>
      <c r="Q227" s="161">
        <v>48458</v>
      </c>
      <c r="R227" s="161"/>
      <c r="S227" s="161"/>
      <c r="T227" s="161">
        <v>2000</v>
      </c>
      <c r="U227" s="161"/>
      <c r="V227" s="161"/>
    </row>
    <row r="228" spans="1:22" ht="15.75">
      <c r="A228" s="67"/>
      <c r="B228" s="155" t="s">
        <v>178</v>
      </c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67"/>
      <c r="O228" s="149">
        <v>2000</v>
      </c>
      <c r="P228" s="149"/>
      <c r="Q228" s="67"/>
      <c r="R228" s="149">
        <v>0</v>
      </c>
      <c r="S228" s="149"/>
      <c r="T228" s="149"/>
      <c r="U228" s="149">
        <v>0</v>
      </c>
      <c r="V228" s="68">
        <f>T229</f>
        <v>1000</v>
      </c>
    </row>
    <row r="229" spans="1:22" ht="15.75">
      <c r="A229" s="59"/>
      <c r="B229" s="59"/>
      <c r="C229" s="59"/>
      <c r="D229" s="152" t="s">
        <v>79</v>
      </c>
      <c r="E229" s="152"/>
      <c r="F229" s="152" t="s">
        <v>80</v>
      </c>
      <c r="G229" s="152"/>
      <c r="H229" s="152"/>
      <c r="I229" s="152"/>
      <c r="J229" s="59"/>
      <c r="K229" s="59"/>
      <c r="L229" s="153" t="s">
        <v>193</v>
      </c>
      <c r="M229" s="153"/>
      <c r="N229" s="59"/>
      <c r="O229" s="144">
        <v>2000</v>
      </c>
      <c r="P229" s="144"/>
      <c r="Q229" s="144">
        <v>0</v>
      </c>
      <c r="R229" s="144"/>
      <c r="S229" s="144"/>
      <c r="T229" s="144">
        <v>1000</v>
      </c>
      <c r="U229" s="144"/>
      <c r="V229" s="144"/>
    </row>
    <row r="230" spans="1:22" ht="15.75">
      <c r="A230" s="59"/>
      <c r="B230" s="59"/>
      <c r="C230" s="59"/>
      <c r="D230" s="152" t="s">
        <v>83</v>
      </c>
      <c r="E230" s="152"/>
      <c r="F230" s="152" t="s">
        <v>84</v>
      </c>
      <c r="G230" s="152"/>
      <c r="H230" s="152"/>
      <c r="I230" s="152"/>
      <c r="J230" s="59"/>
      <c r="K230" s="59"/>
      <c r="L230" s="153" t="s">
        <v>193</v>
      </c>
      <c r="M230" s="153"/>
      <c r="N230" s="59"/>
      <c r="O230" s="144">
        <v>2000</v>
      </c>
      <c r="P230" s="144"/>
      <c r="Q230" s="144">
        <v>0</v>
      </c>
      <c r="R230" s="144"/>
      <c r="S230" s="144"/>
      <c r="T230" s="144">
        <v>1000</v>
      </c>
      <c r="U230" s="144"/>
      <c r="V230" s="144"/>
    </row>
    <row r="231" spans="1:22" ht="15.75">
      <c r="A231" s="67"/>
      <c r="B231" s="155" t="s">
        <v>179</v>
      </c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67"/>
      <c r="O231" s="149">
        <v>1982</v>
      </c>
      <c r="P231" s="149"/>
      <c r="Q231" s="67"/>
      <c r="R231" s="149">
        <v>0</v>
      </c>
      <c r="S231" s="149"/>
      <c r="T231" s="67"/>
      <c r="U231" s="67"/>
      <c r="V231" s="75">
        <f>T232</f>
        <v>1000</v>
      </c>
    </row>
    <row r="232" spans="1:22" ht="15.75">
      <c r="A232" s="59"/>
      <c r="B232" s="59"/>
      <c r="C232" s="59"/>
      <c r="D232" s="152" t="s">
        <v>79</v>
      </c>
      <c r="E232" s="152"/>
      <c r="F232" s="152" t="s">
        <v>80</v>
      </c>
      <c r="G232" s="152"/>
      <c r="H232" s="152"/>
      <c r="I232" s="152"/>
      <c r="J232" s="59"/>
      <c r="K232" s="59"/>
      <c r="L232" s="153" t="s">
        <v>193</v>
      </c>
      <c r="M232" s="153"/>
      <c r="N232" s="59"/>
      <c r="O232" s="144">
        <v>1982</v>
      </c>
      <c r="P232" s="144"/>
      <c r="Q232" s="144">
        <v>0</v>
      </c>
      <c r="R232" s="144"/>
      <c r="S232" s="144"/>
      <c r="T232" s="144">
        <v>1000</v>
      </c>
      <c r="U232" s="144"/>
      <c r="V232" s="144"/>
    </row>
    <row r="233" spans="1:22" ht="15.75">
      <c r="A233" s="59"/>
      <c r="B233" s="59"/>
      <c r="C233" s="59"/>
      <c r="D233" s="152" t="s">
        <v>83</v>
      </c>
      <c r="E233" s="152"/>
      <c r="F233" s="152" t="s">
        <v>84</v>
      </c>
      <c r="G233" s="152"/>
      <c r="H233" s="152"/>
      <c r="I233" s="152"/>
      <c r="J233" s="59"/>
      <c r="K233" s="59"/>
      <c r="L233" s="153" t="s">
        <v>193</v>
      </c>
      <c r="M233" s="153"/>
      <c r="N233" s="59"/>
      <c r="O233" s="144">
        <v>1982</v>
      </c>
      <c r="P233" s="144"/>
      <c r="Q233" s="144">
        <v>0</v>
      </c>
      <c r="R233" s="144"/>
      <c r="S233" s="144"/>
      <c r="T233" s="144">
        <v>1000</v>
      </c>
      <c r="U233" s="144"/>
      <c r="V233" s="144"/>
    </row>
    <row r="234" spans="1:22" ht="15.75">
      <c r="A234" s="67"/>
      <c r="B234" s="155" t="s">
        <v>186</v>
      </c>
      <c r="C234" s="155"/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67"/>
      <c r="O234" s="149">
        <v>285354</v>
      </c>
      <c r="P234" s="149"/>
      <c r="Q234" s="67"/>
      <c r="R234" s="149">
        <f>Q235</f>
        <v>48458</v>
      </c>
      <c r="S234" s="149"/>
      <c r="T234" s="67"/>
      <c r="U234" s="149">
        <f>T235</f>
        <v>0</v>
      </c>
      <c r="V234" s="149"/>
    </row>
    <row r="235" spans="1:22" ht="15.75">
      <c r="A235" s="59"/>
      <c r="B235" s="59"/>
      <c r="C235" s="59"/>
      <c r="D235" s="152" t="s">
        <v>106</v>
      </c>
      <c r="E235" s="152"/>
      <c r="F235" s="76" t="s">
        <v>107</v>
      </c>
      <c r="G235" s="76"/>
      <c r="H235" s="76"/>
      <c r="I235" s="76"/>
      <c r="J235" s="59"/>
      <c r="K235" s="59"/>
      <c r="L235" s="153" t="s">
        <v>193</v>
      </c>
      <c r="M235" s="153"/>
      <c r="N235" s="59"/>
      <c r="O235" s="144">
        <v>285354</v>
      </c>
      <c r="P235" s="144"/>
      <c r="Q235" s="144">
        <v>48458</v>
      </c>
      <c r="R235" s="144"/>
      <c r="S235" s="144"/>
      <c r="T235" s="144">
        <v>0</v>
      </c>
      <c r="U235" s="144"/>
      <c r="V235" s="144"/>
    </row>
    <row r="236" spans="1:22" ht="15.75">
      <c r="A236" s="59"/>
      <c r="B236" s="59"/>
      <c r="C236" s="59"/>
      <c r="D236" s="152" t="s">
        <v>108</v>
      </c>
      <c r="E236" s="152"/>
      <c r="F236" s="76" t="s">
        <v>194</v>
      </c>
      <c r="G236" s="76"/>
      <c r="H236" s="76"/>
      <c r="I236" s="76"/>
      <c r="J236" s="59"/>
      <c r="K236" s="59"/>
      <c r="L236" s="153" t="s">
        <v>193</v>
      </c>
      <c r="M236" s="153"/>
      <c r="N236" s="59"/>
      <c r="O236" s="144">
        <v>285354</v>
      </c>
      <c r="P236" s="144"/>
      <c r="Q236" s="144">
        <v>48458</v>
      </c>
      <c r="R236" s="144"/>
      <c r="S236" s="144"/>
      <c r="T236" s="144">
        <v>0</v>
      </c>
      <c r="U236" s="144"/>
      <c r="V236" s="144"/>
    </row>
    <row r="237" spans="1:22" ht="15.75">
      <c r="A237" s="66"/>
      <c r="B237" s="156" t="s">
        <v>228</v>
      </c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66"/>
      <c r="O237" s="157">
        <v>109543</v>
      </c>
      <c r="P237" s="157"/>
      <c r="Q237" s="157">
        <v>0</v>
      </c>
      <c r="R237" s="157"/>
      <c r="S237" s="157"/>
      <c r="T237" s="157">
        <v>0</v>
      </c>
      <c r="U237" s="157"/>
      <c r="V237" s="157"/>
    </row>
    <row r="238" spans="1:22" ht="15.75">
      <c r="A238" s="67"/>
      <c r="B238" s="155" t="s">
        <v>186</v>
      </c>
      <c r="C238" s="155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67"/>
      <c r="O238" s="149">
        <v>109543</v>
      </c>
      <c r="P238" s="149"/>
      <c r="Q238" s="67"/>
      <c r="R238" s="149">
        <f>Q239</f>
        <v>0</v>
      </c>
      <c r="S238" s="149"/>
      <c r="T238" s="67"/>
      <c r="U238" s="149">
        <f>T239</f>
        <v>0</v>
      </c>
      <c r="V238" s="149"/>
    </row>
    <row r="239" spans="1:22" ht="15.75">
      <c r="A239" s="59"/>
      <c r="B239" s="59"/>
      <c r="C239" s="59"/>
      <c r="D239" s="152" t="s">
        <v>106</v>
      </c>
      <c r="E239" s="152"/>
      <c r="F239" s="76" t="s">
        <v>107</v>
      </c>
      <c r="G239" s="76"/>
      <c r="H239" s="76"/>
      <c r="I239" s="76"/>
      <c r="J239" s="59"/>
      <c r="K239" s="59"/>
      <c r="L239" s="153" t="s">
        <v>193</v>
      </c>
      <c r="M239" s="153"/>
      <c r="N239" s="59"/>
      <c r="O239" s="144">
        <v>109543</v>
      </c>
      <c r="P239" s="144"/>
      <c r="Q239" s="144">
        <v>0</v>
      </c>
      <c r="R239" s="144"/>
      <c r="S239" s="144"/>
      <c r="T239" s="144">
        <v>0</v>
      </c>
      <c r="U239" s="144"/>
      <c r="V239" s="144"/>
    </row>
    <row r="240" spans="1:22" ht="15.75">
      <c r="A240" s="59"/>
      <c r="B240" s="59"/>
      <c r="C240" s="59"/>
      <c r="D240" s="152" t="s">
        <v>108</v>
      </c>
      <c r="E240" s="152"/>
      <c r="F240" s="76" t="s">
        <v>194</v>
      </c>
      <c r="G240" s="76"/>
      <c r="H240" s="76"/>
      <c r="I240" s="76"/>
      <c r="J240" s="59"/>
      <c r="K240" s="59"/>
      <c r="L240" s="153" t="s">
        <v>193</v>
      </c>
      <c r="M240" s="153"/>
      <c r="N240" s="59"/>
      <c r="O240" s="144">
        <v>109543</v>
      </c>
      <c r="P240" s="144"/>
      <c r="Q240" s="144">
        <v>0</v>
      </c>
      <c r="R240" s="144"/>
      <c r="S240" s="144"/>
      <c r="T240" s="144">
        <v>0</v>
      </c>
      <c r="U240" s="144"/>
      <c r="V240" s="144"/>
    </row>
    <row r="241" spans="1:22" ht="15.75">
      <c r="A241" s="65"/>
      <c r="B241" s="160" t="s">
        <v>229</v>
      </c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65"/>
      <c r="O241" s="161">
        <v>190688</v>
      </c>
      <c r="P241" s="161"/>
      <c r="Q241" s="161">
        <v>1178869</v>
      </c>
      <c r="R241" s="161"/>
      <c r="S241" s="161"/>
      <c r="T241" s="161">
        <v>0</v>
      </c>
      <c r="U241" s="161"/>
      <c r="V241" s="161"/>
    </row>
    <row r="242" spans="1:22" ht="15.75">
      <c r="A242" s="67"/>
      <c r="B242" s="155" t="s">
        <v>178</v>
      </c>
      <c r="C242" s="155"/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67"/>
      <c r="O242" s="149">
        <v>0</v>
      </c>
      <c r="P242" s="149"/>
      <c r="Q242" s="67"/>
      <c r="R242" s="149">
        <f>Q243</f>
        <v>98122</v>
      </c>
      <c r="S242" s="149"/>
      <c r="T242" s="67"/>
      <c r="U242" s="149">
        <v>0</v>
      </c>
      <c r="V242" s="149"/>
    </row>
    <row r="243" spans="1:22" ht="15.75">
      <c r="A243" s="59"/>
      <c r="B243" s="59"/>
      <c r="C243" s="59"/>
      <c r="D243" s="152" t="s">
        <v>106</v>
      </c>
      <c r="E243" s="152"/>
      <c r="F243" s="76" t="s">
        <v>107</v>
      </c>
      <c r="G243" s="76"/>
      <c r="H243" s="76"/>
      <c r="I243" s="76"/>
      <c r="J243" s="59"/>
      <c r="K243" s="59"/>
      <c r="L243" s="153" t="s">
        <v>230</v>
      </c>
      <c r="M243" s="153"/>
      <c r="N243" s="59"/>
      <c r="O243" s="144">
        <v>0</v>
      </c>
      <c r="P243" s="144"/>
      <c r="Q243" s="144">
        <v>98122</v>
      </c>
      <c r="R243" s="144"/>
      <c r="S243" s="144"/>
      <c r="T243" s="144">
        <v>0</v>
      </c>
      <c r="U243" s="144"/>
      <c r="V243" s="144"/>
    </row>
    <row r="244" spans="1:22" ht="15.75">
      <c r="A244" s="59"/>
      <c r="B244" s="59"/>
      <c r="C244" s="59"/>
      <c r="D244" s="152" t="s">
        <v>108</v>
      </c>
      <c r="E244" s="152"/>
      <c r="F244" s="76" t="s">
        <v>194</v>
      </c>
      <c r="G244" s="76"/>
      <c r="H244" s="76"/>
      <c r="I244" s="76"/>
      <c r="J244" s="59"/>
      <c r="K244" s="59"/>
      <c r="L244" s="153" t="s">
        <v>230</v>
      </c>
      <c r="M244" s="153"/>
      <c r="N244" s="59"/>
      <c r="O244" s="144">
        <v>0</v>
      </c>
      <c r="P244" s="144"/>
      <c r="Q244" s="144">
        <v>98122</v>
      </c>
      <c r="R244" s="144"/>
      <c r="S244" s="144"/>
      <c r="T244" s="144">
        <v>0</v>
      </c>
      <c r="U244" s="144"/>
      <c r="V244" s="144"/>
    </row>
    <row r="245" spans="1:22" ht="15.75">
      <c r="A245" s="67"/>
      <c r="B245" s="155" t="s">
        <v>186</v>
      </c>
      <c r="C245" s="155"/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67"/>
      <c r="O245" s="149">
        <v>190688</v>
      </c>
      <c r="P245" s="149"/>
      <c r="Q245" s="67"/>
      <c r="R245" s="147">
        <f>Q248</f>
        <v>1080747</v>
      </c>
      <c r="S245" s="148"/>
      <c r="T245" s="67"/>
      <c r="U245" s="67"/>
      <c r="V245" s="80">
        <f>T246</f>
        <v>0</v>
      </c>
    </row>
    <row r="246" spans="1:22" ht="15.75">
      <c r="A246" s="59"/>
      <c r="B246" s="59"/>
      <c r="C246" s="59"/>
      <c r="D246" s="152" t="s">
        <v>79</v>
      </c>
      <c r="E246" s="152"/>
      <c r="F246" s="152" t="s">
        <v>80</v>
      </c>
      <c r="G246" s="152"/>
      <c r="H246" s="152"/>
      <c r="I246" s="152"/>
      <c r="J246" s="59"/>
      <c r="K246" s="59"/>
      <c r="L246" s="153" t="s">
        <v>230</v>
      </c>
      <c r="M246" s="153"/>
      <c r="N246" s="59"/>
      <c r="O246" s="144">
        <v>0</v>
      </c>
      <c r="P246" s="144"/>
      <c r="Q246" s="144">
        <v>0</v>
      </c>
      <c r="R246" s="144"/>
      <c r="S246" s="144"/>
      <c r="T246" s="144">
        <v>0</v>
      </c>
      <c r="U246" s="144"/>
      <c r="V246" s="144"/>
    </row>
    <row r="247" spans="1:22" ht="15.75">
      <c r="A247" s="59"/>
      <c r="B247" s="59"/>
      <c r="C247" s="59"/>
      <c r="D247" s="152" t="s">
        <v>83</v>
      </c>
      <c r="E247" s="152"/>
      <c r="F247" s="152" t="s">
        <v>84</v>
      </c>
      <c r="G247" s="152"/>
      <c r="H247" s="152"/>
      <c r="I247" s="152"/>
      <c r="J247" s="59"/>
      <c r="K247" s="59"/>
      <c r="L247" s="153" t="s">
        <v>230</v>
      </c>
      <c r="M247" s="153"/>
      <c r="N247" s="59"/>
      <c r="O247" s="144">
        <v>0</v>
      </c>
      <c r="P247" s="144"/>
      <c r="Q247" s="144">
        <v>0</v>
      </c>
      <c r="R247" s="144"/>
      <c r="S247" s="144"/>
      <c r="T247" s="144">
        <v>0</v>
      </c>
      <c r="U247" s="144"/>
      <c r="V247" s="144"/>
    </row>
    <row r="248" spans="1:22" ht="15.75">
      <c r="A248" s="59"/>
      <c r="B248" s="59"/>
      <c r="C248" s="59"/>
      <c r="D248" s="152" t="s">
        <v>106</v>
      </c>
      <c r="E248" s="152"/>
      <c r="F248" s="76" t="s">
        <v>107</v>
      </c>
      <c r="G248" s="76"/>
      <c r="H248" s="76"/>
      <c r="I248" s="76"/>
      <c r="J248" s="59"/>
      <c r="K248" s="59"/>
      <c r="L248" s="153" t="s">
        <v>230</v>
      </c>
      <c r="M248" s="153"/>
      <c r="N248" s="59"/>
      <c r="O248" s="144">
        <v>190688</v>
      </c>
      <c r="P248" s="144"/>
      <c r="Q248" s="144">
        <v>1080747</v>
      </c>
      <c r="R248" s="144"/>
      <c r="S248" s="144"/>
      <c r="T248" s="144">
        <v>0</v>
      </c>
      <c r="U248" s="144"/>
      <c r="V248" s="144"/>
    </row>
    <row r="249" spans="1:22" ht="15.75">
      <c r="A249" s="59"/>
      <c r="B249" s="59"/>
      <c r="C249" s="59"/>
      <c r="D249" s="152" t="s">
        <v>108</v>
      </c>
      <c r="E249" s="152"/>
      <c r="F249" s="76" t="s">
        <v>194</v>
      </c>
      <c r="G249" s="76"/>
      <c r="H249" s="76"/>
      <c r="I249" s="76"/>
      <c r="J249" s="59"/>
      <c r="K249" s="59"/>
      <c r="L249" s="153" t="s">
        <v>230</v>
      </c>
      <c r="M249" s="153"/>
      <c r="N249" s="59"/>
      <c r="O249" s="144">
        <v>190688</v>
      </c>
      <c r="P249" s="144"/>
      <c r="Q249" s="144">
        <v>1080747</v>
      </c>
      <c r="R249" s="144"/>
      <c r="S249" s="144"/>
      <c r="T249" s="144">
        <v>0</v>
      </c>
      <c r="U249" s="144"/>
      <c r="V249" s="144"/>
    </row>
    <row r="250" spans="1:22" ht="15.75">
      <c r="A250" s="65"/>
      <c r="B250" s="170" t="s">
        <v>231</v>
      </c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170"/>
      <c r="N250" s="65"/>
      <c r="O250" s="161">
        <v>1318774</v>
      </c>
      <c r="P250" s="161"/>
      <c r="Q250" s="161">
        <v>0</v>
      </c>
      <c r="R250" s="161"/>
      <c r="S250" s="161"/>
      <c r="T250" s="161">
        <v>0</v>
      </c>
      <c r="U250" s="161"/>
      <c r="V250" s="161"/>
    </row>
    <row r="251" spans="1:22" ht="15.75">
      <c r="A251" s="65"/>
      <c r="B251" s="170"/>
      <c r="C251" s="170"/>
      <c r="D251" s="170"/>
      <c r="E251" s="170"/>
      <c r="F251" s="170"/>
      <c r="G251" s="170"/>
      <c r="H251" s="170"/>
      <c r="I251" s="170"/>
      <c r="J251" s="170"/>
      <c r="K251" s="170"/>
      <c r="L251" s="170"/>
      <c r="M251" s="170"/>
      <c r="N251" s="65"/>
      <c r="O251" s="65"/>
      <c r="P251" s="65"/>
      <c r="Q251" s="65"/>
      <c r="R251" s="65"/>
      <c r="S251" s="65"/>
      <c r="T251" s="65"/>
      <c r="U251" s="65"/>
      <c r="V251" s="65"/>
    </row>
    <row r="252" spans="1:22" ht="15.75">
      <c r="A252" s="67"/>
      <c r="B252" s="155" t="s">
        <v>186</v>
      </c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67"/>
      <c r="O252" s="149">
        <v>1318774</v>
      </c>
      <c r="P252" s="149"/>
      <c r="Q252" s="67"/>
      <c r="R252" s="147">
        <f>Q253</f>
        <v>0</v>
      </c>
      <c r="S252" s="148"/>
      <c r="T252" s="79"/>
      <c r="U252" s="147">
        <f>T253</f>
        <v>0</v>
      </c>
      <c r="V252" s="148"/>
    </row>
    <row r="253" spans="1:22" ht="15.75">
      <c r="A253" s="59"/>
      <c r="B253" s="59"/>
      <c r="C253" s="59"/>
      <c r="D253" s="152" t="s">
        <v>79</v>
      </c>
      <c r="E253" s="152"/>
      <c r="F253" s="152" t="s">
        <v>80</v>
      </c>
      <c r="G253" s="152"/>
      <c r="H253" s="152"/>
      <c r="I253" s="152"/>
      <c r="J253" s="59"/>
      <c r="K253" s="59"/>
      <c r="L253" s="153" t="s">
        <v>193</v>
      </c>
      <c r="M253" s="153"/>
      <c r="N253" s="59"/>
      <c r="O253" s="144">
        <v>66197</v>
      </c>
      <c r="P253" s="144"/>
      <c r="Q253" s="144">
        <v>0</v>
      </c>
      <c r="R253" s="144"/>
      <c r="S253" s="144"/>
      <c r="T253" s="144">
        <v>0</v>
      </c>
      <c r="U253" s="144"/>
      <c r="V253" s="144"/>
    </row>
    <row r="254" spans="1:22" ht="15.75">
      <c r="A254" s="59"/>
      <c r="B254" s="59"/>
      <c r="C254" s="59"/>
      <c r="D254" s="152" t="s">
        <v>83</v>
      </c>
      <c r="E254" s="152"/>
      <c r="F254" s="152" t="s">
        <v>84</v>
      </c>
      <c r="G254" s="152"/>
      <c r="H254" s="152"/>
      <c r="I254" s="152"/>
      <c r="J254" s="59"/>
      <c r="K254" s="59"/>
      <c r="L254" s="153" t="s">
        <v>193</v>
      </c>
      <c r="M254" s="153"/>
      <c r="N254" s="59"/>
      <c r="O254" s="144">
        <v>66197</v>
      </c>
      <c r="P254" s="144"/>
      <c r="Q254" s="144">
        <v>0</v>
      </c>
      <c r="R254" s="144"/>
      <c r="S254" s="144"/>
      <c r="T254" s="144">
        <v>0</v>
      </c>
      <c r="U254" s="144"/>
      <c r="V254" s="144"/>
    </row>
    <row r="255" spans="1:22" ht="15.75">
      <c r="A255" s="59"/>
      <c r="B255" s="59"/>
      <c r="C255" s="59"/>
      <c r="D255" s="152" t="s">
        <v>106</v>
      </c>
      <c r="E255" s="152"/>
      <c r="F255" s="152" t="s">
        <v>107</v>
      </c>
      <c r="G255" s="152"/>
      <c r="H255" s="152"/>
      <c r="I255" s="152"/>
      <c r="J255" s="59"/>
      <c r="K255" s="59"/>
      <c r="L255" s="153" t="s">
        <v>193</v>
      </c>
      <c r="M255" s="153"/>
      <c r="N255" s="59"/>
      <c r="O255" s="144">
        <v>1252577</v>
      </c>
      <c r="P255" s="144"/>
      <c r="Q255" s="144">
        <v>0</v>
      </c>
      <c r="R255" s="144"/>
      <c r="S255" s="144"/>
      <c r="T255" s="144">
        <v>0</v>
      </c>
      <c r="U255" s="144"/>
      <c r="V255" s="144"/>
    </row>
    <row r="256" spans="1:22" ht="15.75">
      <c r="A256" s="59"/>
      <c r="B256" s="59"/>
      <c r="C256" s="59"/>
      <c r="D256" s="152" t="s">
        <v>108</v>
      </c>
      <c r="E256" s="152"/>
      <c r="F256" s="76" t="s">
        <v>194</v>
      </c>
      <c r="G256" s="76"/>
      <c r="H256" s="76"/>
      <c r="I256" s="76"/>
      <c r="J256" s="59"/>
      <c r="K256" s="59"/>
      <c r="L256" s="153" t="s">
        <v>193</v>
      </c>
      <c r="M256" s="153"/>
      <c r="N256" s="59"/>
      <c r="O256" s="144">
        <v>1252577</v>
      </c>
      <c r="P256" s="144"/>
      <c r="Q256" s="144">
        <v>0</v>
      </c>
      <c r="R256" s="144"/>
      <c r="S256" s="144"/>
      <c r="T256" s="144">
        <v>0</v>
      </c>
      <c r="U256" s="144"/>
      <c r="V256" s="144"/>
    </row>
    <row r="257" spans="1:22" ht="15.75">
      <c r="A257" s="63"/>
      <c r="B257" s="163" t="s">
        <v>232</v>
      </c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63"/>
      <c r="O257" s="164">
        <v>26908</v>
      </c>
      <c r="P257" s="164"/>
      <c r="Q257" s="164">
        <v>0</v>
      </c>
      <c r="R257" s="164"/>
      <c r="S257" s="164"/>
      <c r="T257" s="164">
        <v>0</v>
      </c>
      <c r="U257" s="164"/>
      <c r="V257" s="164"/>
    </row>
    <row r="258" spans="1:22" ht="15.75">
      <c r="A258" s="67"/>
      <c r="B258" s="155" t="s">
        <v>178</v>
      </c>
      <c r="C258" s="155"/>
      <c r="D258" s="155"/>
      <c r="E258" s="155"/>
      <c r="F258" s="155"/>
      <c r="G258" s="155"/>
      <c r="H258" s="155"/>
      <c r="I258" s="155"/>
      <c r="J258" s="155"/>
      <c r="K258" s="155"/>
      <c r="L258" s="155"/>
      <c r="M258" s="155"/>
      <c r="N258" s="67"/>
      <c r="O258" s="149">
        <v>5000</v>
      </c>
      <c r="P258" s="149"/>
      <c r="Q258" s="67"/>
      <c r="R258" s="147">
        <f>Q259</f>
        <v>0</v>
      </c>
      <c r="S258" s="148"/>
      <c r="T258" s="67"/>
      <c r="U258" s="147">
        <f>T259</f>
        <v>0</v>
      </c>
      <c r="V258" s="148"/>
    </row>
    <row r="259" spans="1:22" ht="15.75">
      <c r="A259" s="59"/>
      <c r="B259" s="59"/>
      <c r="C259" s="59"/>
      <c r="D259" s="152" t="s">
        <v>106</v>
      </c>
      <c r="E259" s="152"/>
      <c r="F259" s="76" t="s">
        <v>107</v>
      </c>
      <c r="G259" s="76"/>
      <c r="H259" s="76"/>
      <c r="I259" s="76"/>
      <c r="J259" s="59"/>
      <c r="K259" s="59"/>
      <c r="L259" s="153" t="s">
        <v>193</v>
      </c>
      <c r="M259" s="153"/>
      <c r="N259" s="59"/>
      <c r="O259" s="144">
        <v>5000</v>
      </c>
      <c r="P259" s="144"/>
      <c r="Q259" s="144">
        <v>0</v>
      </c>
      <c r="R259" s="144"/>
      <c r="S259" s="144"/>
      <c r="T259" s="144">
        <v>0</v>
      </c>
      <c r="U259" s="144"/>
      <c r="V259" s="144"/>
    </row>
    <row r="260" spans="1:22" ht="15.75">
      <c r="A260" s="59"/>
      <c r="B260" s="59"/>
      <c r="C260" s="59"/>
      <c r="D260" s="152" t="s">
        <v>108</v>
      </c>
      <c r="E260" s="152"/>
      <c r="F260" s="76" t="s">
        <v>194</v>
      </c>
      <c r="G260" s="76"/>
      <c r="H260" s="76"/>
      <c r="I260" s="76"/>
      <c r="J260" s="59"/>
      <c r="K260" s="59"/>
      <c r="L260" s="153" t="s">
        <v>193</v>
      </c>
      <c r="M260" s="153"/>
      <c r="N260" s="59"/>
      <c r="O260" s="144">
        <v>5000</v>
      </c>
      <c r="P260" s="144"/>
      <c r="Q260" s="144">
        <v>0</v>
      </c>
      <c r="R260" s="144"/>
      <c r="S260" s="144"/>
      <c r="T260" s="144">
        <v>0</v>
      </c>
      <c r="U260" s="144"/>
      <c r="V260" s="144"/>
    </row>
    <row r="261" spans="1:22" ht="15.6" customHeight="1">
      <c r="A261" s="67"/>
      <c r="B261" s="155" t="s">
        <v>186</v>
      </c>
      <c r="C261" s="155"/>
      <c r="D261" s="155"/>
      <c r="E261" s="155"/>
      <c r="F261" s="155"/>
      <c r="G261" s="155"/>
      <c r="H261" s="155"/>
      <c r="I261" s="155"/>
      <c r="J261" s="155"/>
      <c r="K261" s="155"/>
      <c r="L261" s="155"/>
      <c r="M261" s="155"/>
      <c r="N261" s="67"/>
      <c r="O261" s="149">
        <v>21908</v>
      </c>
      <c r="P261" s="149"/>
      <c r="Q261" s="67"/>
      <c r="R261" s="149">
        <f>Q262</f>
        <v>0</v>
      </c>
      <c r="S261" s="149"/>
      <c r="T261" s="67"/>
      <c r="U261" s="149">
        <f>T262</f>
        <v>0</v>
      </c>
      <c r="V261" s="149"/>
    </row>
    <row r="262" spans="1:22" ht="15.75">
      <c r="A262" s="59"/>
      <c r="B262" s="59"/>
      <c r="C262" s="59"/>
      <c r="D262" s="152" t="s">
        <v>106</v>
      </c>
      <c r="E262" s="152"/>
      <c r="F262" s="76" t="s">
        <v>107</v>
      </c>
      <c r="G262" s="76"/>
      <c r="H262" s="76"/>
      <c r="I262" s="76"/>
      <c r="J262" s="59"/>
      <c r="K262" s="59"/>
      <c r="L262" s="153" t="s">
        <v>193</v>
      </c>
      <c r="M262" s="153"/>
      <c r="N262" s="59"/>
      <c r="O262" s="144">
        <v>21908</v>
      </c>
      <c r="P262" s="144"/>
      <c r="Q262" s="144">
        <v>0</v>
      </c>
      <c r="R262" s="144"/>
      <c r="S262" s="144"/>
      <c r="T262" s="144">
        <v>0</v>
      </c>
      <c r="U262" s="144"/>
      <c r="V262" s="144"/>
    </row>
    <row r="263" spans="1:22" ht="15.75">
      <c r="A263" s="59"/>
      <c r="B263" s="59"/>
      <c r="C263" s="59"/>
      <c r="D263" s="152" t="s">
        <v>108</v>
      </c>
      <c r="E263" s="152"/>
      <c r="F263" s="76" t="s">
        <v>194</v>
      </c>
      <c r="G263" s="76"/>
      <c r="H263" s="76"/>
      <c r="I263" s="76"/>
      <c r="J263" s="59"/>
      <c r="K263" s="59"/>
      <c r="L263" s="153" t="s">
        <v>193</v>
      </c>
      <c r="M263" s="153"/>
      <c r="N263" s="59"/>
      <c r="O263" s="144">
        <v>21908</v>
      </c>
      <c r="P263" s="144"/>
      <c r="Q263" s="144">
        <v>0</v>
      </c>
      <c r="R263" s="144"/>
      <c r="S263" s="144"/>
      <c r="T263" s="144">
        <v>0</v>
      </c>
      <c r="U263" s="144"/>
      <c r="V263" s="144"/>
    </row>
    <row r="264" spans="1:22" ht="15.75">
      <c r="A264" s="65"/>
      <c r="B264" s="160" t="s">
        <v>233</v>
      </c>
      <c r="C264" s="160"/>
      <c r="D264" s="160"/>
      <c r="E264" s="160"/>
      <c r="F264" s="160"/>
      <c r="G264" s="160"/>
      <c r="H264" s="160"/>
      <c r="I264" s="160"/>
      <c r="J264" s="160"/>
      <c r="K264" s="160"/>
      <c r="L264" s="160"/>
      <c r="M264" s="160"/>
      <c r="N264" s="65"/>
      <c r="O264" s="161">
        <v>0</v>
      </c>
      <c r="P264" s="161"/>
      <c r="Q264" s="161">
        <v>0</v>
      </c>
      <c r="R264" s="161"/>
      <c r="S264" s="161"/>
      <c r="T264" s="161">
        <v>663614</v>
      </c>
      <c r="U264" s="161"/>
      <c r="V264" s="161"/>
    </row>
    <row r="265" spans="1:22" ht="15.75">
      <c r="A265" s="67"/>
      <c r="B265" s="155" t="s">
        <v>186</v>
      </c>
      <c r="C265" s="155"/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67"/>
      <c r="O265" s="149">
        <v>0</v>
      </c>
      <c r="P265" s="149"/>
      <c r="Q265" s="67"/>
      <c r="R265" s="147">
        <f>Q266</f>
        <v>0</v>
      </c>
      <c r="S265" s="148"/>
      <c r="T265" s="79"/>
      <c r="U265" s="147">
        <f>T266</f>
        <v>663614</v>
      </c>
      <c r="V265" s="148"/>
    </row>
    <row r="266" spans="1:22" ht="15.75">
      <c r="A266" s="59"/>
      <c r="B266" s="59"/>
      <c r="C266" s="59"/>
      <c r="D266" s="152" t="s">
        <v>106</v>
      </c>
      <c r="E266" s="152"/>
      <c r="F266" s="76" t="s">
        <v>107</v>
      </c>
      <c r="G266" s="76"/>
      <c r="H266" s="76"/>
      <c r="I266" s="76"/>
      <c r="J266" s="59"/>
      <c r="K266" s="59"/>
      <c r="L266" s="59"/>
      <c r="M266" s="59"/>
      <c r="N266" s="59"/>
      <c r="O266" s="144">
        <v>0</v>
      </c>
      <c r="P266" s="144"/>
      <c r="Q266" s="144">
        <v>0</v>
      </c>
      <c r="R266" s="144"/>
      <c r="S266" s="144"/>
      <c r="T266" s="144">
        <v>663614</v>
      </c>
      <c r="U266" s="144"/>
      <c r="V266" s="144"/>
    </row>
    <row r="267" spans="1:22" ht="15.75">
      <c r="A267" s="59"/>
      <c r="B267" s="59"/>
      <c r="C267" s="59"/>
      <c r="D267" s="152" t="s">
        <v>108</v>
      </c>
      <c r="E267" s="152"/>
      <c r="F267" s="76" t="s">
        <v>194</v>
      </c>
      <c r="G267" s="76"/>
      <c r="H267" s="76"/>
      <c r="I267" s="76"/>
      <c r="J267" s="59"/>
      <c r="K267" s="59"/>
      <c r="L267" s="59"/>
      <c r="M267" s="59"/>
      <c r="N267" s="59"/>
      <c r="O267" s="144">
        <v>0</v>
      </c>
      <c r="P267" s="144"/>
      <c r="Q267" s="144">
        <v>0</v>
      </c>
      <c r="R267" s="144"/>
      <c r="S267" s="144"/>
      <c r="T267" s="144">
        <v>663614</v>
      </c>
      <c r="U267" s="144"/>
      <c r="V267" s="144"/>
    </row>
    <row r="268" spans="1:22" ht="15.75">
      <c r="A268" s="71"/>
      <c r="B268" s="158" t="s">
        <v>234</v>
      </c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72"/>
      <c r="O268" s="159">
        <v>19900</v>
      </c>
      <c r="P268" s="159"/>
      <c r="Q268" s="159">
        <v>0</v>
      </c>
      <c r="R268" s="159"/>
      <c r="S268" s="159"/>
      <c r="T268" s="159">
        <v>0</v>
      </c>
      <c r="U268" s="159"/>
      <c r="V268" s="159"/>
    </row>
    <row r="269" spans="1:22" ht="15.75">
      <c r="A269" s="65"/>
      <c r="B269" s="160" t="s">
        <v>290</v>
      </c>
      <c r="C269" s="160"/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65"/>
      <c r="O269" s="161">
        <v>19900</v>
      </c>
      <c r="P269" s="161"/>
      <c r="Q269" s="161">
        <v>0</v>
      </c>
      <c r="R269" s="161"/>
      <c r="S269" s="161"/>
      <c r="T269" s="161">
        <v>0</v>
      </c>
      <c r="U269" s="161"/>
      <c r="V269" s="161"/>
    </row>
    <row r="270" spans="1:22" ht="15.75">
      <c r="A270" s="67"/>
      <c r="B270" s="155" t="s">
        <v>179</v>
      </c>
      <c r="C270" s="155"/>
      <c r="D270" s="155"/>
      <c r="E270" s="155"/>
      <c r="F270" s="155"/>
      <c r="G270" s="155"/>
      <c r="H270" s="155"/>
      <c r="I270" s="155"/>
      <c r="J270" s="155"/>
      <c r="K270" s="155"/>
      <c r="L270" s="155"/>
      <c r="M270" s="155"/>
      <c r="N270" s="67"/>
      <c r="O270" s="149">
        <v>19900</v>
      </c>
      <c r="P270" s="149"/>
      <c r="Q270" s="67"/>
      <c r="R270" s="147">
        <f>Q271</f>
        <v>0</v>
      </c>
      <c r="S270" s="148"/>
      <c r="T270" s="79"/>
      <c r="U270" s="147">
        <f>T271</f>
        <v>0</v>
      </c>
      <c r="V270" s="148"/>
    </row>
    <row r="271" spans="1:22" ht="15.75">
      <c r="A271" s="59"/>
      <c r="B271" s="59"/>
      <c r="C271" s="59"/>
      <c r="D271" s="152" t="s">
        <v>106</v>
      </c>
      <c r="E271" s="152"/>
      <c r="F271" s="76" t="s">
        <v>107</v>
      </c>
      <c r="G271" s="76"/>
      <c r="H271" s="76"/>
      <c r="I271" s="76"/>
      <c r="J271" s="59"/>
      <c r="K271" s="59"/>
      <c r="L271" s="153" t="s">
        <v>193</v>
      </c>
      <c r="M271" s="153"/>
      <c r="N271" s="59"/>
      <c r="O271" s="144">
        <v>19900</v>
      </c>
      <c r="P271" s="144"/>
      <c r="Q271" s="144">
        <v>0</v>
      </c>
      <c r="R271" s="144"/>
      <c r="S271" s="144"/>
      <c r="T271" s="144">
        <v>0</v>
      </c>
      <c r="U271" s="144"/>
      <c r="V271" s="144"/>
    </row>
    <row r="272" spans="1:22" ht="15.75">
      <c r="A272" s="59"/>
      <c r="B272" s="59"/>
      <c r="C272" s="59"/>
      <c r="D272" s="152" t="s">
        <v>108</v>
      </c>
      <c r="E272" s="152"/>
      <c r="F272" s="76" t="s">
        <v>194</v>
      </c>
      <c r="G272" s="76"/>
      <c r="H272" s="76"/>
      <c r="I272" s="76"/>
      <c r="J272" s="59"/>
      <c r="K272" s="59"/>
      <c r="L272" s="153" t="s">
        <v>193</v>
      </c>
      <c r="M272" s="153"/>
      <c r="N272" s="59"/>
      <c r="O272" s="144">
        <v>19900</v>
      </c>
      <c r="P272" s="144"/>
      <c r="Q272" s="144">
        <v>0</v>
      </c>
      <c r="R272" s="144"/>
      <c r="S272" s="144"/>
      <c r="T272" s="144">
        <v>0</v>
      </c>
      <c r="U272" s="144"/>
      <c r="V272" s="144"/>
    </row>
    <row r="273" spans="1:22" ht="15.75">
      <c r="A273" s="70"/>
      <c r="B273" s="158" t="s">
        <v>235</v>
      </c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70"/>
      <c r="O273" s="159">
        <v>29512</v>
      </c>
      <c r="P273" s="159"/>
      <c r="Q273" s="159">
        <v>19000</v>
      </c>
      <c r="R273" s="159"/>
      <c r="S273" s="159"/>
      <c r="T273" s="159">
        <v>27908</v>
      </c>
      <c r="U273" s="159"/>
      <c r="V273" s="159"/>
    </row>
    <row r="274" spans="1:22" ht="15.75">
      <c r="A274" s="65"/>
      <c r="B274" s="160" t="s">
        <v>236</v>
      </c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65"/>
      <c r="O274" s="161">
        <v>29512</v>
      </c>
      <c r="P274" s="161"/>
      <c r="Q274" s="161">
        <v>19000</v>
      </c>
      <c r="R274" s="161"/>
      <c r="S274" s="161"/>
      <c r="T274" s="161">
        <v>27908</v>
      </c>
      <c r="U274" s="161"/>
      <c r="V274" s="161"/>
    </row>
    <row r="275" spans="1:22" ht="15.75">
      <c r="A275" s="67"/>
      <c r="B275" s="155" t="s">
        <v>178</v>
      </c>
      <c r="C275" s="155"/>
      <c r="D275" s="155"/>
      <c r="E275" s="155"/>
      <c r="F275" s="155"/>
      <c r="G275" s="155"/>
      <c r="H275" s="155"/>
      <c r="I275" s="155"/>
      <c r="J275" s="155"/>
      <c r="K275" s="155"/>
      <c r="L275" s="155"/>
      <c r="M275" s="155"/>
      <c r="N275" s="67"/>
      <c r="O275" s="149">
        <v>29512</v>
      </c>
      <c r="P275" s="149"/>
      <c r="Q275" s="67"/>
      <c r="R275" s="147">
        <f>Q276</f>
        <v>19000</v>
      </c>
      <c r="S275" s="148"/>
      <c r="T275" s="79"/>
      <c r="U275" s="147">
        <f>T276</f>
        <v>27908</v>
      </c>
      <c r="V275" s="148"/>
    </row>
    <row r="276" spans="1:22" ht="15.75">
      <c r="A276" s="59"/>
      <c r="B276" s="59"/>
      <c r="C276" s="59"/>
      <c r="D276" s="152" t="s">
        <v>79</v>
      </c>
      <c r="E276" s="152"/>
      <c r="F276" s="152" t="s">
        <v>80</v>
      </c>
      <c r="G276" s="152"/>
      <c r="H276" s="152"/>
      <c r="I276" s="152"/>
      <c r="J276" s="59"/>
      <c r="K276" s="59"/>
      <c r="L276" s="154" t="s">
        <v>220</v>
      </c>
      <c r="M276" s="154"/>
      <c r="N276" s="59"/>
      <c r="O276" s="144">
        <v>29512</v>
      </c>
      <c r="P276" s="144"/>
      <c r="Q276" s="144">
        <v>19000</v>
      </c>
      <c r="R276" s="144"/>
      <c r="S276" s="144"/>
      <c r="T276" s="144">
        <v>27908</v>
      </c>
      <c r="U276" s="144"/>
      <c r="V276" s="144"/>
    </row>
    <row r="277" spans="1:22" ht="15.7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154"/>
      <c r="M277" s="154"/>
      <c r="N277" s="59"/>
      <c r="O277" s="59"/>
      <c r="P277" s="59"/>
      <c r="Q277" s="59"/>
      <c r="R277" s="59"/>
      <c r="S277" s="59"/>
      <c r="T277" s="59"/>
      <c r="U277" s="59"/>
      <c r="V277" s="59"/>
    </row>
    <row r="278" spans="1:22" ht="15.75">
      <c r="A278" s="59"/>
      <c r="B278" s="59"/>
      <c r="C278" s="59"/>
      <c r="D278" s="152" t="s">
        <v>83</v>
      </c>
      <c r="E278" s="152"/>
      <c r="F278" s="152" t="s">
        <v>84</v>
      </c>
      <c r="G278" s="152"/>
      <c r="H278" s="152"/>
      <c r="I278" s="152"/>
      <c r="J278" s="59"/>
      <c r="K278" s="59"/>
      <c r="L278" s="154" t="s">
        <v>220</v>
      </c>
      <c r="M278" s="154"/>
      <c r="N278" s="59"/>
      <c r="O278" s="144">
        <v>29512</v>
      </c>
      <c r="P278" s="144"/>
      <c r="Q278" s="144">
        <v>19000</v>
      </c>
      <c r="R278" s="144"/>
      <c r="S278" s="144"/>
      <c r="T278" s="144">
        <v>27908</v>
      </c>
      <c r="U278" s="144"/>
      <c r="V278" s="144"/>
    </row>
    <row r="279" spans="1:22" ht="15.75">
      <c r="A279" s="70"/>
      <c r="B279" s="158" t="s">
        <v>237</v>
      </c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70"/>
      <c r="O279" s="159">
        <v>325855</v>
      </c>
      <c r="P279" s="159"/>
      <c r="Q279" s="159">
        <v>295582</v>
      </c>
      <c r="R279" s="159"/>
      <c r="S279" s="159"/>
      <c r="T279" s="159">
        <v>37582</v>
      </c>
      <c r="U279" s="159"/>
      <c r="V279" s="159"/>
    </row>
    <row r="280" spans="1:22" ht="15.75">
      <c r="A280" s="65"/>
      <c r="B280" s="160" t="s">
        <v>238</v>
      </c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65"/>
      <c r="O280" s="161">
        <v>37582</v>
      </c>
      <c r="P280" s="161"/>
      <c r="Q280" s="161">
        <v>35582</v>
      </c>
      <c r="R280" s="161"/>
      <c r="S280" s="161"/>
      <c r="T280" s="161">
        <v>37582</v>
      </c>
      <c r="U280" s="161"/>
      <c r="V280" s="161"/>
    </row>
    <row r="281" spans="1:22" ht="15.75">
      <c r="A281" s="67"/>
      <c r="B281" s="155" t="s">
        <v>178</v>
      </c>
      <c r="C281" s="155"/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67"/>
      <c r="O281" s="149">
        <v>18926</v>
      </c>
      <c r="P281" s="149"/>
      <c r="Q281" s="67"/>
      <c r="R281" s="147">
        <f>Q282</f>
        <v>1000</v>
      </c>
      <c r="S281" s="148"/>
      <c r="T281" s="79"/>
      <c r="U281" s="147">
        <f>T282</f>
        <v>3000</v>
      </c>
      <c r="V281" s="148"/>
    </row>
    <row r="282" spans="1:22" ht="15.75">
      <c r="A282" s="59"/>
      <c r="B282" s="59"/>
      <c r="C282" s="59"/>
      <c r="D282" s="152" t="s">
        <v>79</v>
      </c>
      <c r="E282" s="152"/>
      <c r="F282" s="152" t="s">
        <v>80</v>
      </c>
      <c r="G282" s="152"/>
      <c r="H282" s="152"/>
      <c r="I282" s="152"/>
      <c r="J282" s="59"/>
      <c r="K282" s="59"/>
      <c r="L282" s="153" t="s">
        <v>239</v>
      </c>
      <c r="M282" s="153"/>
      <c r="N282" s="59"/>
      <c r="O282" s="144">
        <v>18926</v>
      </c>
      <c r="P282" s="144"/>
      <c r="Q282" s="144">
        <v>1000</v>
      </c>
      <c r="R282" s="144"/>
      <c r="S282" s="144"/>
      <c r="T282" s="144">
        <v>3000</v>
      </c>
      <c r="U282" s="144"/>
      <c r="V282" s="144"/>
    </row>
    <row r="283" spans="1:22" ht="15.75">
      <c r="A283" s="59"/>
      <c r="B283" s="59"/>
      <c r="C283" s="59"/>
      <c r="D283" s="152" t="s">
        <v>83</v>
      </c>
      <c r="E283" s="152"/>
      <c r="F283" s="152" t="s">
        <v>84</v>
      </c>
      <c r="G283" s="152"/>
      <c r="H283" s="152"/>
      <c r="I283" s="152"/>
      <c r="J283" s="59"/>
      <c r="K283" s="59"/>
      <c r="L283" s="153" t="s">
        <v>239</v>
      </c>
      <c r="M283" s="153"/>
      <c r="N283" s="59"/>
      <c r="O283" s="144">
        <v>18926</v>
      </c>
      <c r="P283" s="144"/>
      <c r="Q283" s="144">
        <v>1000</v>
      </c>
      <c r="R283" s="144"/>
      <c r="S283" s="144"/>
      <c r="T283" s="144">
        <v>3000</v>
      </c>
      <c r="U283" s="144"/>
      <c r="V283" s="144"/>
    </row>
    <row r="284" spans="1:22" ht="15.75">
      <c r="A284" s="67"/>
      <c r="B284" s="155" t="s">
        <v>179</v>
      </c>
      <c r="C284" s="155"/>
      <c r="D284" s="155"/>
      <c r="E284" s="155"/>
      <c r="F284" s="155"/>
      <c r="G284" s="155"/>
      <c r="H284" s="155"/>
      <c r="I284" s="155"/>
      <c r="J284" s="155"/>
      <c r="K284" s="155"/>
      <c r="L284" s="155"/>
      <c r="M284" s="155"/>
      <c r="N284" s="67"/>
      <c r="O284" s="149">
        <v>18656</v>
      </c>
      <c r="P284" s="149"/>
      <c r="Q284" s="67"/>
      <c r="R284" s="168">
        <f>Q285</f>
        <v>34582</v>
      </c>
      <c r="S284" s="169"/>
      <c r="T284" s="81"/>
      <c r="U284" s="81"/>
      <c r="V284" s="82">
        <f>T285</f>
        <v>34582</v>
      </c>
    </row>
    <row r="285" spans="1:22" ht="15.75">
      <c r="A285" s="59"/>
      <c r="B285" s="59"/>
      <c r="C285" s="59"/>
      <c r="D285" s="152" t="s">
        <v>79</v>
      </c>
      <c r="E285" s="152"/>
      <c r="F285" s="152" t="s">
        <v>80</v>
      </c>
      <c r="G285" s="152"/>
      <c r="H285" s="152"/>
      <c r="I285" s="152"/>
      <c r="J285" s="59"/>
      <c r="K285" s="59"/>
      <c r="L285" s="153" t="s">
        <v>239</v>
      </c>
      <c r="M285" s="153"/>
      <c r="N285" s="59"/>
      <c r="O285" s="144">
        <v>18656</v>
      </c>
      <c r="P285" s="144"/>
      <c r="Q285" s="144">
        <v>34582</v>
      </c>
      <c r="R285" s="144"/>
      <c r="S285" s="144"/>
      <c r="T285" s="144">
        <v>34582</v>
      </c>
      <c r="U285" s="144"/>
      <c r="V285" s="144"/>
    </row>
    <row r="286" spans="1:22" ht="15.75">
      <c r="A286" s="59"/>
      <c r="B286" s="59"/>
      <c r="C286" s="59"/>
      <c r="D286" s="152" t="s">
        <v>83</v>
      </c>
      <c r="E286" s="152"/>
      <c r="F286" s="152" t="s">
        <v>84</v>
      </c>
      <c r="G286" s="152"/>
      <c r="H286" s="152"/>
      <c r="I286" s="152"/>
      <c r="J286" s="59"/>
      <c r="K286" s="59"/>
      <c r="L286" s="153" t="s">
        <v>239</v>
      </c>
      <c r="M286" s="153"/>
      <c r="N286" s="59"/>
      <c r="O286" s="144">
        <v>18656</v>
      </c>
      <c r="P286" s="144"/>
      <c r="Q286" s="144">
        <v>34582</v>
      </c>
      <c r="R286" s="144"/>
      <c r="S286" s="144"/>
      <c r="T286" s="144">
        <v>34582</v>
      </c>
      <c r="U286" s="144"/>
      <c r="V286" s="144"/>
    </row>
    <row r="287" spans="1:22" ht="15.75">
      <c r="A287" s="65"/>
      <c r="B287" s="160" t="s">
        <v>240</v>
      </c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65"/>
      <c r="O287" s="161">
        <v>288273</v>
      </c>
      <c r="P287" s="161"/>
      <c r="Q287" s="161">
        <v>260000</v>
      </c>
      <c r="R287" s="161"/>
      <c r="S287" s="161"/>
      <c r="T287" s="161">
        <v>0</v>
      </c>
      <c r="U287" s="161"/>
      <c r="V287" s="161"/>
    </row>
    <row r="288" spans="1:22" ht="15.75">
      <c r="A288" s="67"/>
      <c r="B288" s="155" t="s">
        <v>186</v>
      </c>
      <c r="C288" s="155"/>
      <c r="D288" s="155"/>
      <c r="E288" s="155"/>
      <c r="F288" s="155"/>
      <c r="G288" s="155"/>
      <c r="H288" s="155"/>
      <c r="I288" s="155"/>
      <c r="J288" s="155"/>
      <c r="K288" s="155"/>
      <c r="L288" s="155"/>
      <c r="M288" s="155"/>
      <c r="N288" s="67"/>
      <c r="O288" s="149">
        <v>288273</v>
      </c>
      <c r="P288" s="149"/>
      <c r="Q288" s="67"/>
      <c r="R288" s="147">
        <f>Q289</f>
        <v>260000</v>
      </c>
      <c r="S288" s="148"/>
      <c r="T288" s="79"/>
      <c r="U288" s="79"/>
      <c r="V288" s="80">
        <f>T289</f>
        <v>0</v>
      </c>
    </row>
    <row r="289" spans="1:22" ht="15.75">
      <c r="A289" s="59"/>
      <c r="B289" s="59"/>
      <c r="C289" s="59"/>
      <c r="D289" s="152" t="s">
        <v>106</v>
      </c>
      <c r="E289" s="152"/>
      <c r="F289" s="76" t="s">
        <v>107</v>
      </c>
      <c r="G289" s="76"/>
      <c r="H289" s="76"/>
      <c r="I289" s="76"/>
      <c r="J289" s="59"/>
      <c r="K289" s="59"/>
      <c r="L289" s="153" t="s">
        <v>193</v>
      </c>
      <c r="M289" s="153"/>
      <c r="N289" s="59"/>
      <c r="O289" s="144">
        <v>288273</v>
      </c>
      <c r="P289" s="144"/>
      <c r="Q289" s="144">
        <v>260000</v>
      </c>
      <c r="R289" s="144"/>
      <c r="S289" s="144"/>
      <c r="T289" s="144">
        <v>0</v>
      </c>
      <c r="U289" s="144"/>
      <c r="V289" s="144"/>
    </row>
    <row r="290" spans="1:22" ht="15.75">
      <c r="A290" s="59"/>
      <c r="B290" s="59"/>
      <c r="C290" s="59"/>
      <c r="D290" s="152" t="s">
        <v>108</v>
      </c>
      <c r="E290" s="152"/>
      <c r="F290" s="76" t="s">
        <v>194</v>
      </c>
      <c r="G290" s="76"/>
      <c r="H290" s="76"/>
      <c r="I290" s="76"/>
      <c r="J290" s="59"/>
      <c r="K290" s="59"/>
      <c r="L290" s="153" t="s">
        <v>193</v>
      </c>
      <c r="M290" s="153"/>
      <c r="N290" s="59"/>
      <c r="O290" s="144">
        <v>288273</v>
      </c>
      <c r="P290" s="144"/>
      <c r="Q290" s="144">
        <v>260000</v>
      </c>
      <c r="R290" s="144"/>
      <c r="S290" s="144"/>
      <c r="T290" s="144">
        <v>0</v>
      </c>
      <c r="U290" s="144"/>
      <c r="V290" s="144"/>
    </row>
    <row r="291" spans="1:22" ht="15.75">
      <c r="A291" s="72"/>
      <c r="B291" s="158" t="s">
        <v>241</v>
      </c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72"/>
      <c r="O291" s="159">
        <v>419642</v>
      </c>
      <c r="P291" s="159"/>
      <c r="Q291" s="159">
        <v>0</v>
      </c>
      <c r="R291" s="159"/>
      <c r="S291" s="159"/>
      <c r="T291" s="159">
        <v>0</v>
      </c>
      <c r="U291" s="159"/>
      <c r="V291" s="159"/>
    </row>
    <row r="292" spans="1:22" ht="15.75">
      <c r="A292" s="63"/>
      <c r="B292" s="163" t="s">
        <v>242</v>
      </c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63"/>
      <c r="O292" s="164">
        <v>419642</v>
      </c>
      <c r="P292" s="164"/>
      <c r="Q292" s="164">
        <v>0</v>
      </c>
      <c r="R292" s="164"/>
      <c r="S292" s="164"/>
      <c r="T292" s="164">
        <v>0</v>
      </c>
      <c r="U292" s="164"/>
      <c r="V292" s="164"/>
    </row>
    <row r="293" spans="1:22" ht="15.75">
      <c r="A293" s="67"/>
      <c r="B293" s="155" t="s">
        <v>195</v>
      </c>
      <c r="C293" s="155"/>
      <c r="D293" s="155"/>
      <c r="E293" s="155"/>
      <c r="F293" s="155"/>
      <c r="G293" s="155"/>
      <c r="H293" s="155"/>
      <c r="I293" s="155"/>
      <c r="J293" s="155"/>
      <c r="K293" s="155"/>
      <c r="L293" s="155"/>
      <c r="M293" s="155"/>
      <c r="N293" s="67"/>
      <c r="O293" s="149">
        <v>419642</v>
      </c>
      <c r="P293" s="149"/>
      <c r="Q293" s="67"/>
      <c r="R293" s="67"/>
      <c r="S293" s="83">
        <f>0</f>
        <v>0</v>
      </c>
      <c r="T293" s="79"/>
      <c r="U293" s="79"/>
      <c r="V293" s="83">
        <f>0</f>
        <v>0</v>
      </c>
    </row>
    <row r="294" spans="1:22" ht="15.75">
      <c r="A294" s="59"/>
      <c r="B294" s="59"/>
      <c r="C294" s="59"/>
      <c r="D294" s="152" t="s">
        <v>110</v>
      </c>
      <c r="E294" s="152"/>
      <c r="F294" s="76" t="s">
        <v>171</v>
      </c>
      <c r="G294" s="76"/>
      <c r="H294" s="76"/>
      <c r="I294" s="76"/>
      <c r="J294" s="59"/>
      <c r="K294" s="59"/>
      <c r="L294" s="153" t="s">
        <v>243</v>
      </c>
      <c r="M294" s="153"/>
      <c r="N294" s="59"/>
      <c r="O294" s="144">
        <v>419642</v>
      </c>
      <c r="P294" s="144"/>
      <c r="Q294" s="144">
        <v>0</v>
      </c>
      <c r="R294" s="144"/>
      <c r="S294" s="144"/>
      <c r="T294" s="144">
        <v>0</v>
      </c>
      <c r="U294" s="144"/>
      <c r="V294" s="144"/>
    </row>
    <row r="295" spans="1:22" ht="15.75">
      <c r="A295" s="59"/>
      <c r="B295" s="59"/>
      <c r="C295" s="59"/>
      <c r="D295" s="152" t="s">
        <v>111</v>
      </c>
      <c r="E295" s="152"/>
      <c r="F295" s="76" t="s">
        <v>185</v>
      </c>
      <c r="G295" s="76"/>
      <c r="H295" s="76"/>
      <c r="I295" s="76"/>
      <c r="J295" s="59"/>
      <c r="K295" s="59"/>
      <c r="L295" s="153" t="s">
        <v>243</v>
      </c>
      <c r="M295" s="153"/>
      <c r="N295" s="59"/>
      <c r="O295" s="144">
        <v>419642</v>
      </c>
      <c r="P295" s="144"/>
      <c r="Q295" s="144">
        <v>0</v>
      </c>
      <c r="R295" s="144"/>
      <c r="S295" s="144"/>
      <c r="T295" s="144">
        <v>0</v>
      </c>
      <c r="U295" s="144"/>
      <c r="V295" s="144"/>
    </row>
    <row r="296" spans="1:22" ht="15.75">
      <c r="A296" s="70"/>
      <c r="B296" s="158" t="s">
        <v>142</v>
      </c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  <c r="N296" s="70"/>
      <c r="O296" s="159">
        <v>124149</v>
      </c>
      <c r="P296" s="159"/>
      <c r="Q296" s="159">
        <v>109376</v>
      </c>
      <c r="R296" s="159"/>
      <c r="S296" s="159"/>
      <c r="T296" s="159">
        <v>109376</v>
      </c>
      <c r="U296" s="159"/>
      <c r="V296" s="159"/>
    </row>
    <row r="297" spans="1:22" ht="15.75">
      <c r="A297" s="70"/>
      <c r="B297" s="158" t="s">
        <v>218</v>
      </c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70"/>
      <c r="O297" s="159">
        <v>14773</v>
      </c>
      <c r="P297" s="159"/>
      <c r="Q297" s="159">
        <v>0</v>
      </c>
      <c r="R297" s="159"/>
      <c r="S297" s="159"/>
      <c r="T297" s="159">
        <v>0</v>
      </c>
      <c r="U297" s="159"/>
      <c r="V297" s="159"/>
    </row>
    <row r="298" spans="1:22" ht="15.75">
      <c r="A298" s="65"/>
      <c r="B298" s="160" t="s">
        <v>219</v>
      </c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65"/>
      <c r="O298" s="161">
        <v>14773</v>
      </c>
      <c r="P298" s="161"/>
      <c r="Q298" s="161">
        <v>0</v>
      </c>
      <c r="R298" s="161"/>
      <c r="S298" s="161"/>
      <c r="T298" s="161">
        <v>0</v>
      </c>
      <c r="U298" s="161"/>
      <c r="V298" s="161"/>
    </row>
    <row r="299" spans="1:22" ht="15.75">
      <c r="A299" s="67"/>
      <c r="B299" s="155" t="s">
        <v>195</v>
      </c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67"/>
      <c r="O299" s="149">
        <v>14773</v>
      </c>
      <c r="P299" s="149"/>
      <c r="Q299" s="67"/>
      <c r="R299" s="67"/>
      <c r="S299" s="80">
        <f>Q300</f>
        <v>0</v>
      </c>
      <c r="T299" s="79"/>
      <c r="U299" s="79"/>
      <c r="V299" s="80">
        <f>T300</f>
        <v>0</v>
      </c>
    </row>
    <row r="300" spans="1:22" ht="15.75">
      <c r="A300" s="59"/>
      <c r="B300" s="59"/>
      <c r="C300" s="59"/>
      <c r="D300" s="152" t="s">
        <v>79</v>
      </c>
      <c r="E300" s="152"/>
      <c r="F300" s="152" t="s">
        <v>80</v>
      </c>
      <c r="G300" s="152"/>
      <c r="H300" s="152"/>
      <c r="I300" s="152"/>
      <c r="J300" s="59"/>
      <c r="K300" s="59"/>
      <c r="L300" s="153" t="s">
        <v>193</v>
      </c>
      <c r="M300" s="153"/>
      <c r="N300" s="59"/>
      <c r="O300" s="144">
        <v>14773</v>
      </c>
      <c r="P300" s="144"/>
      <c r="Q300" s="144">
        <v>0</v>
      </c>
      <c r="R300" s="144"/>
      <c r="S300" s="144"/>
      <c r="T300" s="144">
        <v>0</v>
      </c>
      <c r="U300" s="144"/>
      <c r="V300" s="144"/>
    </row>
    <row r="301" spans="1:22" ht="15.75">
      <c r="A301" s="59"/>
      <c r="B301" s="59"/>
      <c r="C301" s="59"/>
      <c r="D301" s="152" t="s">
        <v>104</v>
      </c>
      <c r="E301" s="152"/>
      <c r="F301" s="152" t="s">
        <v>105</v>
      </c>
      <c r="G301" s="152"/>
      <c r="H301" s="152"/>
      <c r="I301" s="152"/>
      <c r="J301" s="59"/>
      <c r="K301" s="59"/>
      <c r="L301" s="153" t="s">
        <v>193</v>
      </c>
      <c r="M301" s="153"/>
      <c r="N301" s="59"/>
      <c r="O301" s="144">
        <v>14773</v>
      </c>
      <c r="P301" s="144"/>
      <c r="Q301" s="144">
        <v>0</v>
      </c>
      <c r="R301" s="144"/>
      <c r="S301" s="144"/>
      <c r="T301" s="144">
        <v>0</v>
      </c>
      <c r="U301" s="144"/>
      <c r="V301" s="144"/>
    </row>
    <row r="302" spans="1:22" ht="15.75">
      <c r="A302" s="70"/>
      <c r="B302" s="158" t="s">
        <v>207</v>
      </c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  <c r="N302" s="70"/>
      <c r="O302" s="159">
        <v>91726</v>
      </c>
      <c r="P302" s="159"/>
      <c r="Q302" s="159">
        <v>91726</v>
      </c>
      <c r="R302" s="159"/>
      <c r="S302" s="159"/>
      <c r="T302" s="159">
        <v>91726</v>
      </c>
      <c r="U302" s="159"/>
      <c r="V302" s="159"/>
    </row>
    <row r="303" spans="1:22" ht="15.75">
      <c r="A303" s="63"/>
      <c r="B303" s="163" t="s">
        <v>245</v>
      </c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63"/>
      <c r="O303" s="164">
        <v>3500</v>
      </c>
      <c r="P303" s="164"/>
      <c r="Q303" s="164">
        <v>3500</v>
      </c>
      <c r="R303" s="164"/>
      <c r="S303" s="164"/>
      <c r="T303" s="164">
        <v>3500</v>
      </c>
      <c r="U303" s="164"/>
      <c r="V303" s="164"/>
    </row>
    <row r="304" spans="1:22" ht="15.75">
      <c r="A304" s="67"/>
      <c r="B304" s="155" t="s">
        <v>178</v>
      </c>
      <c r="C304" s="155"/>
      <c r="D304" s="155"/>
      <c r="E304" s="155"/>
      <c r="F304" s="155"/>
      <c r="G304" s="155"/>
      <c r="H304" s="155"/>
      <c r="I304" s="155"/>
      <c r="J304" s="155"/>
      <c r="K304" s="155"/>
      <c r="L304" s="155"/>
      <c r="M304" s="155"/>
      <c r="N304" s="67"/>
      <c r="O304" s="149">
        <v>1000</v>
      </c>
      <c r="P304" s="149"/>
      <c r="Q304" s="67"/>
      <c r="R304" s="79"/>
      <c r="S304" s="80">
        <f>Q305</f>
        <v>1000</v>
      </c>
      <c r="T304" s="79"/>
      <c r="U304" s="79"/>
      <c r="V304" s="80">
        <f>T305</f>
        <v>1000</v>
      </c>
    </row>
    <row r="305" spans="1:22" ht="15.75">
      <c r="A305" s="59"/>
      <c r="B305" s="59"/>
      <c r="C305" s="59"/>
      <c r="D305" s="152" t="s">
        <v>79</v>
      </c>
      <c r="E305" s="152"/>
      <c r="F305" s="152" t="s">
        <v>80</v>
      </c>
      <c r="G305" s="152"/>
      <c r="H305" s="152"/>
      <c r="I305" s="152"/>
      <c r="J305" s="59"/>
      <c r="K305" s="59"/>
      <c r="L305" s="153" t="s">
        <v>193</v>
      </c>
      <c r="M305" s="153"/>
      <c r="N305" s="59"/>
      <c r="O305" s="144">
        <v>1000</v>
      </c>
      <c r="P305" s="144"/>
      <c r="Q305" s="144">
        <v>1000</v>
      </c>
      <c r="R305" s="144"/>
      <c r="S305" s="144"/>
      <c r="T305" s="144">
        <v>1000</v>
      </c>
      <c r="U305" s="144"/>
      <c r="V305" s="144"/>
    </row>
    <row r="306" spans="1:22" ht="15.75">
      <c r="A306" s="59"/>
      <c r="B306" s="59"/>
      <c r="C306" s="59"/>
      <c r="D306" s="152" t="s">
        <v>83</v>
      </c>
      <c r="E306" s="152"/>
      <c r="F306" s="152" t="s">
        <v>84</v>
      </c>
      <c r="G306" s="152"/>
      <c r="H306" s="152"/>
      <c r="I306" s="152"/>
      <c r="J306" s="59"/>
      <c r="K306" s="59"/>
      <c r="L306" s="153" t="s">
        <v>193</v>
      </c>
      <c r="M306" s="153"/>
      <c r="N306" s="59"/>
      <c r="O306" s="144">
        <v>1000</v>
      </c>
      <c r="P306" s="144"/>
      <c r="Q306" s="144">
        <v>1000</v>
      </c>
      <c r="R306" s="144"/>
      <c r="S306" s="144"/>
      <c r="T306" s="144">
        <v>1000</v>
      </c>
      <c r="U306" s="144"/>
      <c r="V306" s="144"/>
    </row>
    <row r="307" spans="1:22" ht="15.75">
      <c r="A307" s="67"/>
      <c r="B307" s="155" t="s">
        <v>179</v>
      </c>
      <c r="C307" s="155"/>
      <c r="D307" s="155"/>
      <c r="E307" s="155"/>
      <c r="F307" s="155"/>
      <c r="G307" s="155"/>
      <c r="H307" s="155"/>
      <c r="I307" s="155"/>
      <c r="J307" s="155"/>
      <c r="K307" s="155"/>
      <c r="L307" s="155"/>
      <c r="M307" s="155"/>
      <c r="N307" s="67"/>
      <c r="O307" s="149">
        <v>2500</v>
      </c>
      <c r="P307" s="149"/>
      <c r="Q307" s="67"/>
      <c r="R307" s="67"/>
      <c r="S307" s="80">
        <f>Q308</f>
        <v>2500</v>
      </c>
      <c r="T307" s="79"/>
      <c r="U307" s="79"/>
      <c r="V307" s="80">
        <f>T308</f>
        <v>2500</v>
      </c>
    </row>
    <row r="308" spans="1:22" ht="15.75">
      <c r="A308" s="59"/>
      <c r="B308" s="59"/>
      <c r="C308" s="59"/>
      <c r="D308" s="152" t="s">
        <v>79</v>
      </c>
      <c r="E308" s="152"/>
      <c r="F308" s="152" t="s">
        <v>80</v>
      </c>
      <c r="G308" s="152"/>
      <c r="H308" s="152"/>
      <c r="I308" s="152"/>
      <c r="J308" s="59"/>
      <c r="K308" s="59"/>
      <c r="L308" s="153" t="s">
        <v>193</v>
      </c>
      <c r="M308" s="153"/>
      <c r="N308" s="59"/>
      <c r="O308" s="144">
        <v>2500</v>
      </c>
      <c r="P308" s="144"/>
      <c r="Q308" s="144">
        <v>2500</v>
      </c>
      <c r="R308" s="144"/>
      <c r="S308" s="144"/>
      <c r="T308" s="144">
        <v>2500</v>
      </c>
      <c r="U308" s="144"/>
      <c r="V308" s="144"/>
    </row>
    <row r="309" spans="1:22" ht="15.75">
      <c r="A309" s="59"/>
      <c r="B309" s="59"/>
      <c r="C309" s="59"/>
      <c r="D309" s="152" t="s">
        <v>83</v>
      </c>
      <c r="E309" s="152"/>
      <c r="F309" s="152" t="s">
        <v>84</v>
      </c>
      <c r="G309" s="152"/>
      <c r="H309" s="152"/>
      <c r="I309" s="152"/>
      <c r="J309" s="59"/>
      <c r="K309" s="59"/>
      <c r="L309" s="153" t="s">
        <v>193</v>
      </c>
      <c r="M309" s="153"/>
      <c r="N309" s="59"/>
      <c r="O309" s="144">
        <v>2500</v>
      </c>
      <c r="P309" s="144"/>
      <c r="Q309" s="144">
        <v>2500</v>
      </c>
      <c r="R309" s="144"/>
      <c r="S309" s="144"/>
      <c r="T309" s="144">
        <v>2500</v>
      </c>
      <c r="U309" s="144"/>
      <c r="V309" s="144"/>
    </row>
    <row r="310" spans="1:22" ht="15.75">
      <c r="A310" s="65"/>
      <c r="B310" s="160" t="s">
        <v>208</v>
      </c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65"/>
      <c r="O310" s="161">
        <v>6640</v>
      </c>
      <c r="P310" s="161"/>
      <c r="Q310" s="161">
        <v>6640</v>
      </c>
      <c r="R310" s="161"/>
      <c r="S310" s="161"/>
      <c r="T310" s="161">
        <v>6640</v>
      </c>
      <c r="U310" s="161"/>
      <c r="V310" s="161"/>
    </row>
    <row r="311" spans="1:22" ht="15.75">
      <c r="A311" s="67"/>
      <c r="B311" s="155" t="s">
        <v>178</v>
      </c>
      <c r="C311" s="155"/>
      <c r="D311" s="155"/>
      <c r="E311" s="155"/>
      <c r="F311" s="155"/>
      <c r="G311" s="155"/>
      <c r="H311" s="155"/>
      <c r="I311" s="155"/>
      <c r="J311" s="155"/>
      <c r="K311" s="155"/>
      <c r="L311" s="155"/>
      <c r="M311" s="155"/>
      <c r="N311" s="67"/>
      <c r="O311" s="149">
        <v>4000</v>
      </c>
      <c r="P311" s="149"/>
      <c r="Q311" s="67"/>
      <c r="R311" s="67"/>
      <c r="S311" s="80">
        <f>Q312</f>
        <v>4000</v>
      </c>
      <c r="T311" s="79"/>
      <c r="U311" s="79"/>
      <c r="V311" s="80">
        <f>T312</f>
        <v>4000</v>
      </c>
    </row>
    <row r="312" spans="1:22" ht="15.75">
      <c r="A312" s="59"/>
      <c r="B312" s="59"/>
      <c r="C312" s="59"/>
      <c r="D312" s="152" t="s">
        <v>79</v>
      </c>
      <c r="E312" s="152"/>
      <c r="F312" s="152" t="s">
        <v>80</v>
      </c>
      <c r="G312" s="152"/>
      <c r="H312" s="152"/>
      <c r="I312" s="152"/>
      <c r="J312" s="59"/>
      <c r="K312" s="59"/>
      <c r="L312" s="153" t="s">
        <v>193</v>
      </c>
      <c r="M312" s="153"/>
      <c r="N312" s="59"/>
      <c r="O312" s="144">
        <v>4000</v>
      </c>
      <c r="P312" s="144"/>
      <c r="Q312" s="144">
        <v>4000</v>
      </c>
      <c r="R312" s="144"/>
      <c r="S312" s="144"/>
      <c r="T312" s="144">
        <v>4000</v>
      </c>
      <c r="U312" s="144"/>
      <c r="V312" s="144"/>
    </row>
    <row r="313" spans="1:22" ht="15.75">
      <c r="A313" s="59"/>
      <c r="B313" s="59"/>
      <c r="C313" s="59"/>
      <c r="D313" s="152" t="s">
        <v>83</v>
      </c>
      <c r="E313" s="152"/>
      <c r="F313" s="152" t="s">
        <v>84</v>
      </c>
      <c r="G313" s="152"/>
      <c r="H313" s="152"/>
      <c r="I313" s="152"/>
      <c r="J313" s="59"/>
      <c r="K313" s="59"/>
      <c r="L313" s="153" t="s">
        <v>193</v>
      </c>
      <c r="M313" s="153"/>
      <c r="N313" s="59"/>
      <c r="O313" s="144">
        <v>4000</v>
      </c>
      <c r="P313" s="144"/>
      <c r="Q313" s="144">
        <v>4000</v>
      </c>
      <c r="R313" s="144"/>
      <c r="S313" s="144"/>
      <c r="T313" s="144">
        <v>4000</v>
      </c>
      <c r="U313" s="144"/>
      <c r="V313" s="144"/>
    </row>
    <row r="314" spans="1:22" ht="15.75">
      <c r="A314" s="67"/>
      <c r="B314" s="155" t="s">
        <v>179</v>
      </c>
      <c r="C314" s="155"/>
      <c r="D314" s="155"/>
      <c r="E314" s="155"/>
      <c r="F314" s="155"/>
      <c r="G314" s="155"/>
      <c r="H314" s="155"/>
      <c r="I314" s="155"/>
      <c r="J314" s="155"/>
      <c r="K314" s="155"/>
      <c r="L314" s="155"/>
      <c r="M314" s="155"/>
      <c r="N314" s="67"/>
      <c r="O314" s="149">
        <v>2640</v>
      </c>
      <c r="P314" s="149"/>
      <c r="Q314" s="67"/>
      <c r="R314" s="67"/>
      <c r="S314" s="80">
        <f>Q315</f>
        <v>2640</v>
      </c>
      <c r="T314" s="79"/>
      <c r="U314" s="79"/>
      <c r="V314" s="80">
        <f>T315</f>
        <v>2640</v>
      </c>
    </row>
    <row r="315" spans="1:22" ht="15.75">
      <c r="A315" s="59"/>
      <c r="B315" s="59"/>
      <c r="C315" s="59"/>
      <c r="D315" s="152" t="s">
        <v>79</v>
      </c>
      <c r="E315" s="152"/>
      <c r="F315" s="152" t="s">
        <v>80</v>
      </c>
      <c r="G315" s="152"/>
      <c r="H315" s="152"/>
      <c r="I315" s="152"/>
      <c r="J315" s="59"/>
      <c r="K315" s="59"/>
      <c r="L315" s="153" t="s">
        <v>193</v>
      </c>
      <c r="M315" s="153"/>
      <c r="N315" s="59"/>
      <c r="O315" s="144">
        <v>2640</v>
      </c>
      <c r="P315" s="144"/>
      <c r="Q315" s="144">
        <v>2640</v>
      </c>
      <c r="R315" s="144"/>
      <c r="S315" s="144"/>
      <c r="T315" s="144">
        <v>2640</v>
      </c>
      <c r="U315" s="144"/>
      <c r="V315" s="144"/>
    </row>
    <row r="316" spans="1:22" ht="15.75">
      <c r="A316" s="59"/>
      <c r="B316" s="59"/>
      <c r="C316" s="59"/>
      <c r="D316" s="152" t="s">
        <v>83</v>
      </c>
      <c r="E316" s="152"/>
      <c r="F316" s="152" t="s">
        <v>84</v>
      </c>
      <c r="G316" s="152"/>
      <c r="H316" s="152"/>
      <c r="I316" s="152"/>
      <c r="J316" s="59"/>
      <c r="K316" s="59"/>
      <c r="L316" s="153" t="s">
        <v>193</v>
      </c>
      <c r="M316" s="153"/>
      <c r="N316" s="59"/>
      <c r="O316" s="144">
        <v>2640</v>
      </c>
      <c r="P316" s="144"/>
      <c r="Q316" s="144">
        <v>2640</v>
      </c>
      <c r="R316" s="144"/>
      <c r="S316" s="144"/>
      <c r="T316" s="144">
        <v>2640</v>
      </c>
      <c r="U316" s="144"/>
      <c r="V316" s="144"/>
    </row>
    <row r="317" spans="1:22" ht="15.75">
      <c r="A317" s="63"/>
      <c r="B317" s="163" t="s">
        <v>246</v>
      </c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63"/>
      <c r="O317" s="164">
        <v>6237</v>
      </c>
      <c r="P317" s="164"/>
      <c r="Q317" s="164">
        <v>6237</v>
      </c>
      <c r="R317" s="164"/>
      <c r="S317" s="164"/>
      <c r="T317" s="164">
        <v>6237</v>
      </c>
      <c r="U317" s="164"/>
      <c r="V317" s="164"/>
    </row>
    <row r="318" spans="1:22" ht="15.75">
      <c r="A318" s="67"/>
      <c r="B318" s="155" t="s">
        <v>178</v>
      </c>
      <c r="C318" s="155"/>
      <c r="D318" s="155"/>
      <c r="E318" s="155"/>
      <c r="F318" s="155"/>
      <c r="G318" s="155"/>
      <c r="H318" s="155"/>
      <c r="I318" s="155"/>
      <c r="J318" s="155"/>
      <c r="K318" s="155"/>
      <c r="L318" s="155"/>
      <c r="M318" s="155"/>
      <c r="N318" s="67"/>
      <c r="O318" s="149">
        <v>3237</v>
      </c>
      <c r="P318" s="149"/>
      <c r="Q318" s="67"/>
      <c r="R318" s="67"/>
      <c r="S318" s="80">
        <f>Q319</f>
        <v>3237</v>
      </c>
      <c r="T318" s="79"/>
      <c r="U318" s="79"/>
      <c r="V318" s="80">
        <f>T319</f>
        <v>3237</v>
      </c>
    </row>
    <row r="319" spans="1:22" ht="15.75">
      <c r="A319" s="59"/>
      <c r="B319" s="59"/>
      <c r="C319" s="59"/>
      <c r="D319" s="152" t="s">
        <v>79</v>
      </c>
      <c r="E319" s="152"/>
      <c r="F319" s="152" t="s">
        <v>80</v>
      </c>
      <c r="G319" s="152"/>
      <c r="H319" s="152"/>
      <c r="I319" s="152"/>
      <c r="J319" s="59"/>
      <c r="K319" s="59"/>
      <c r="L319" s="153" t="s">
        <v>197</v>
      </c>
      <c r="M319" s="153"/>
      <c r="N319" s="59"/>
      <c r="O319" s="144">
        <v>3237</v>
      </c>
      <c r="P319" s="144"/>
      <c r="Q319" s="144">
        <v>3237</v>
      </c>
      <c r="R319" s="144"/>
      <c r="S319" s="144"/>
      <c r="T319" s="144">
        <v>3237</v>
      </c>
      <c r="U319" s="144"/>
      <c r="V319" s="144"/>
    </row>
    <row r="320" spans="1:22" ht="15.75">
      <c r="A320" s="59"/>
      <c r="B320" s="59"/>
      <c r="C320" s="59"/>
      <c r="D320" s="152" t="s">
        <v>83</v>
      </c>
      <c r="E320" s="152"/>
      <c r="F320" s="152" t="s">
        <v>84</v>
      </c>
      <c r="G320" s="152"/>
      <c r="H320" s="152"/>
      <c r="I320" s="152"/>
      <c r="J320" s="59"/>
      <c r="K320" s="59"/>
      <c r="L320" s="153" t="s">
        <v>197</v>
      </c>
      <c r="M320" s="153"/>
      <c r="N320" s="59"/>
      <c r="O320" s="144">
        <v>3237</v>
      </c>
      <c r="P320" s="144"/>
      <c r="Q320" s="144">
        <v>3237</v>
      </c>
      <c r="R320" s="144"/>
      <c r="S320" s="144"/>
      <c r="T320" s="144">
        <v>3237</v>
      </c>
      <c r="U320" s="144"/>
      <c r="V320" s="144"/>
    </row>
    <row r="321" spans="1:22" ht="15.75">
      <c r="A321" s="67"/>
      <c r="B321" s="155" t="s">
        <v>179</v>
      </c>
      <c r="C321" s="155"/>
      <c r="D321" s="155"/>
      <c r="E321" s="155"/>
      <c r="F321" s="155"/>
      <c r="G321" s="155"/>
      <c r="H321" s="155"/>
      <c r="I321" s="155"/>
      <c r="J321" s="155"/>
      <c r="K321" s="155"/>
      <c r="L321" s="155"/>
      <c r="M321" s="155"/>
      <c r="N321" s="67"/>
      <c r="O321" s="149">
        <v>3000</v>
      </c>
      <c r="P321" s="149"/>
      <c r="Q321" s="67"/>
      <c r="R321" s="67"/>
      <c r="S321" s="80">
        <f>Q322</f>
        <v>3000</v>
      </c>
      <c r="T321" s="79"/>
      <c r="U321" s="79"/>
      <c r="V321" s="80">
        <f>T322</f>
        <v>3000</v>
      </c>
    </row>
    <row r="322" spans="1:22" ht="15.75">
      <c r="A322" s="59"/>
      <c r="B322" s="59"/>
      <c r="C322" s="59"/>
      <c r="D322" s="152" t="s">
        <v>79</v>
      </c>
      <c r="E322" s="152"/>
      <c r="F322" s="152" t="s">
        <v>80</v>
      </c>
      <c r="G322" s="152"/>
      <c r="H322" s="152"/>
      <c r="I322" s="152"/>
      <c r="J322" s="59"/>
      <c r="K322" s="59"/>
      <c r="L322" s="153" t="s">
        <v>197</v>
      </c>
      <c r="M322" s="153"/>
      <c r="N322" s="59"/>
      <c r="O322" s="144">
        <v>3000</v>
      </c>
      <c r="P322" s="144"/>
      <c r="Q322" s="144">
        <v>3000</v>
      </c>
      <c r="R322" s="144"/>
      <c r="S322" s="144"/>
      <c r="T322" s="144">
        <v>3000</v>
      </c>
      <c r="U322" s="144"/>
      <c r="V322" s="144"/>
    </row>
    <row r="323" spans="1:22" ht="15.75">
      <c r="A323" s="59"/>
      <c r="B323" s="59"/>
      <c r="C323" s="59"/>
      <c r="D323" s="152" t="s">
        <v>83</v>
      </c>
      <c r="E323" s="152"/>
      <c r="F323" s="152" t="s">
        <v>84</v>
      </c>
      <c r="G323" s="152"/>
      <c r="H323" s="152"/>
      <c r="I323" s="152"/>
      <c r="J323" s="59"/>
      <c r="K323" s="59"/>
      <c r="L323" s="153" t="s">
        <v>197</v>
      </c>
      <c r="M323" s="153"/>
      <c r="N323" s="59"/>
      <c r="O323" s="144">
        <v>3000</v>
      </c>
      <c r="P323" s="144"/>
      <c r="Q323" s="144">
        <v>3000</v>
      </c>
      <c r="R323" s="144"/>
      <c r="S323" s="144"/>
      <c r="T323" s="144">
        <v>3000</v>
      </c>
      <c r="U323" s="144"/>
      <c r="V323" s="144"/>
    </row>
    <row r="324" spans="1:22" ht="15.75">
      <c r="A324" s="63"/>
      <c r="B324" s="163" t="s">
        <v>247</v>
      </c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63"/>
      <c r="O324" s="164">
        <v>52997</v>
      </c>
      <c r="P324" s="164"/>
      <c r="Q324" s="164">
        <v>52997</v>
      </c>
      <c r="R324" s="164"/>
      <c r="S324" s="164"/>
      <c r="T324" s="164">
        <v>52997</v>
      </c>
      <c r="U324" s="164"/>
      <c r="V324" s="164"/>
    </row>
    <row r="325" spans="1:22" ht="15.75">
      <c r="A325" s="67"/>
      <c r="B325" s="155" t="s">
        <v>178</v>
      </c>
      <c r="C325" s="155"/>
      <c r="D325" s="155"/>
      <c r="E325" s="155"/>
      <c r="F325" s="155"/>
      <c r="G325" s="155"/>
      <c r="H325" s="155"/>
      <c r="I325" s="155"/>
      <c r="J325" s="155"/>
      <c r="K325" s="155"/>
      <c r="L325" s="155"/>
      <c r="M325" s="155"/>
      <c r="N325" s="67"/>
      <c r="O325" s="149">
        <v>52997</v>
      </c>
      <c r="P325" s="149"/>
      <c r="Q325" s="67"/>
      <c r="R325" s="67"/>
      <c r="S325" s="80">
        <f>Q326</f>
        <v>52997</v>
      </c>
      <c r="T325" s="79"/>
      <c r="U325" s="79"/>
      <c r="V325" s="80">
        <f>T326</f>
        <v>52997</v>
      </c>
    </row>
    <row r="326" spans="1:22" ht="15.75">
      <c r="A326" s="59"/>
      <c r="B326" s="59"/>
      <c r="C326" s="59"/>
      <c r="D326" s="152" t="s">
        <v>79</v>
      </c>
      <c r="E326" s="152"/>
      <c r="F326" s="152" t="s">
        <v>80</v>
      </c>
      <c r="G326" s="152"/>
      <c r="H326" s="152"/>
      <c r="I326" s="152"/>
      <c r="J326" s="59"/>
      <c r="K326" s="59"/>
      <c r="L326" s="153" t="s">
        <v>248</v>
      </c>
      <c r="M326" s="153"/>
      <c r="N326" s="59"/>
      <c r="O326" s="144">
        <v>52997</v>
      </c>
      <c r="P326" s="144"/>
      <c r="Q326" s="144">
        <v>52997</v>
      </c>
      <c r="R326" s="144"/>
      <c r="S326" s="144"/>
      <c r="T326" s="144">
        <v>52997</v>
      </c>
      <c r="U326" s="144"/>
      <c r="V326" s="144"/>
    </row>
    <row r="327" spans="1:22" ht="15.75">
      <c r="A327" s="59"/>
      <c r="B327" s="59"/>
      <c r="C327" s="59"/>
      <c r="D327" s="152" t="s">
        <v>83</v>
      </c>
      <c r="E327" s="152"/>
      <c r="F327" s="152" t="s">
        <v>84</v>
      </c>
      <c r="G327" s="152"/>
      <c r="H327" s="152"/>
      <c r="I327" s="152"/>
      <c r="J327" s="59"/>
      <c r="K327" s="59"/>
      <c r="L327" s="153" t="s">
        <v>248</v>
      </c>
      <c r="M327" s="153"/>
      <c r="N327" s="59"/>
      <c r="O327" s="144">
        <v>52997</v>
      </c>
      <c r="P327" s="144"/>
      <c r="Q327" s="144">
        <v>52997</v>
      </c>
      <c r="R327" s="144"/>
      <c r="S327" s="144"/>
      <c r="T327" s="144">
        <v>52997</v>
      </c>
      <c r="U327" s="144"/>
      <c r="V327" s="144"/>
    </row>
    <row r="328" spans="1:22" ht="15.75">
      <c r="A328" s="65"/>
      <c r="B328" s="160" t="s">
        <v>249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65"/>
      <c r="O328" s="161">
        <v>10626</v>
      </c>
      <c r="P328" s="161"/>
      <c r="Q328" s="161">
        <v>10626</v>
      </c>
      <c r="R328" s="161"/>
      <c r="S328" s="161"/>
      <c r="T328" s="161">
        <v>10626</v>
      </c>
      <c r="U328" s="161"/>
      <c r="V328" s="161"/>
    </row>
    <row r="329" spans="1:22" ht="15.75">
      <c r="A329" s="67"/>
      <c r="B329" s="155" t="s">
        <v>178</v>
      </c>
      <c r="C329" s="155"/>
      <c r="D329" s="155"/>
      <c r="E329" s="155"/>
      <c r="F329" s="155"/>
      <c r="G329" s="155"/>
      <c r="H329" s="155"/>
      <c r="I329" s="155"/>
      <c r="J329" s="155"/>
      <c r="K329" s="155"/>
      <c r="L329" s="155"/>
      <c r="M329" s="155"/>
      <c r="N329" s="67"/>
      <c r="O329" s="149">
        <v>5626</v>
      </c>
      <c r="P329" s="149"/>
      <c r="Q329" s="67"/>
      <c r="R329" s="67"/>
      <c r="S329" s="80">
        <f>Q330</f>
        <v>5626</v>
      </c>
      <c r="T329" s="79"/>
      <c r="U329" s="79"/>
      <c r="V329" s="80">
        <f>T330</f>
        <v>5626</v>
      </c>
    </row>
    <row r="330" spans="1:22" ht="15.75">
      <c r="A330" s="59"/>
      <c r="B330" s="59"/>
      <c r="C330" s="59"/>
      <c r="D330" s="152" t="s">
        <v>79</v>
      </c>
      <c r="E330" s="152"/>
      <c r="F330" s="152" t="s">
        <v>80</v>
      </c>
      <c r="G330" s="152"/>
      <c r="H330" s="152"/>
      <c r="I330" s="152"/>
      <c r="J330" s="59"/>
      <c r="K330" s="59"/>
      <c r="L330" s="153" t="s">
        <v>193</v>
      </c>
      <c r="M330" s="153"/>
      <c r="N330" s="59"/>
      <c r="O330" s="144">
        <v>5626</v>
      </c>
      <c r="P330" s="144"/>
      <c r="Q330" s="144">
        <v>5626</v>
      </c>
      <c r="R330" s="144"/>
      <c r="S330" s="144"/>
      <c r="T330" s="144">
        <v>5626</v>
      </c>
      <c r="U330" s="144"/>
      <c r="V330" s="144"/>
    </row>
    <row r="331" spans="1:22" ht="15.75">
      <c r="A331" s="59"/>
      <c r="B331" s="59"/>
      <c r="C331" s="59"/>
      <c r="D331" s="152" t="s">
        <v>83</v>
      </c>
      <c r="E331" s="152"/>
      <c r="F331" s="152" t="s">
        <v>84</v>
      </c>
      <c r="G331" s="152"/>
      <c r="H331" s="152"/>
      <c r="I331" s="152"/>
      <c r="J331" s="59"/>
      <c r="K331" s="59"/>
      <c r="L331" s="153" t="s">
        <v>193</v>
      </c>
      <c r="M331" s="153"/>
      <c r="N331" s="59"/>
      <c r="O331" s="144">
        <v>5626</v>
      </c>
      <c r="P331" s="144"/>
      <c r="Q331" s="144">
        <v>5626</v>
      </c>
      <c r="R331" s="144"/>
      <c r="S331" s="144"/>
      <c r="T331" s="144">
        <v>5626</v>
      </c>
      <c r="U331" s="144"/>
      <c r="V331" s="144"/>
    </row>
    <row r="332" spans="1:22" ht="15.75">
      <c r="A332" s="67"/>
      <c r="B332" s="155" t="s">
        <v>179</v>
      </c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67"/>
      <c r="O332" s="149">
        <v>5000</v>
      </c>
      <c r="P332" s="149"/>
      <c r="Q332" s="67"/>
      <c r="R332" s="67"/>
      <c r="S332" s="80">
        <f>Q333</f>
        <v>5000</v>
      </c>
      <c r="T332" s="79"/>
      <c r="U332" s="79"/>
      <c r="V332" s="80">
        <f>T333</f>
        <v>5000</v>
      </c>
    </row>
    <row r="333" spans="1:22" ht="15.75">
      <c r="A333" s="84"/>
      <c r="B333" s="84"/>
      <c r="C333" s="84"/>
      <c r="D333" s="166" t="s">
        <v>79</v>
      </c>
      <c r="E333" s="166"/>
      <c r="F333" s="166" t="s">
        <v>80</v>
      </c>
      <c r="G333" s="166"/>
      <c r="H333" s="166"/>
      <c r="I333" s="166"/>
      <c r="J333" s="84"/>
      <c r="K333" s="84"/>
      <c r="L333" s="167" t="s">
        <v>193</v>
      </c>
      <c r="M333" s="167"/>
      <c r="N333" s="84"/>
      <c r="O333" s="165">
        <v>5000</v>
      </c>
      <c r="P333" s="165"/>
      <c r="Q333" s="165">
        <v>5000</v>
      </c>
      <c r="R333" s="165"/>
      <c r="S333" s="165"/>
      <c r="T333" s="165">
        <v>5000</v>
      </c>
      <c r="U333" s="165"/>
      <c r="V333" s="165"/>
    </row>
    <row r="334" spans="1:22" ht="15.75">
      <c r="A334" s="59"/>
      <c r="B334" s="59"/>
      <c r="C334" s="59"/>
      <c r="D334" s="152" t="s">
        <v>83</v>
      </c>
      <c r="E334" s="152"/>
      <c r="F334" s="152" t="s">
        <v>84</v>
      </c>
      <c r="G334" s="152"/>
      <c r="H334" s="152"/>
      <c r="I334" s="152"/>
      <c r="J334" s="59"/>
      <c r="K334" s="59"/>
      <c r="L334" s="153" t="s">
        <v>193</v>
      </c>
      <c r="M334" s="153"/>
      <c r="N334" s="59"/>
      <c r="O334" s="144">
        <v>5000</v>
      </c>
      <c r="P334" s="144"/>
      <c r="Q334" s="144">
        <v>5000</v>
      </c>
      <c r="R334" s="144"/>
      <c r="S334" s="144"/>
      <c r="T334" s="144">
        <v>5000</v>
      </c>
      <c r="U334" s="144"/>
      <c r="V334" s="144"/>
    </row>
    <row r="335" spans="1:22" ht="15.75">
      <c r="A335" s="63"/>
      <c r="B335" s="163" t="s">
        <v>250</v>
      </c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63"/>
      <c r="O335" s="164">
        <v>3100</v>
      </c>
      <c r="P335" s="164"/>
      <c r="Q335" s="164">
        <v>3100</v>
      </c>
      <c r="R335" s="164"/>
      <c r="S335" s="164"/>
      <c r="T335" s="164">
        <v>3100</v>
      </c>
      <c r="U335" s="164"/>
      <c r="V335" s="164"/>
    </row>
    <row r="336" spans="1:22" ht="15.75">
      <c r="A336" s="67"/>
      <c r="B336" s="155" t="s">
        <v>178</v>
      </c>
      <c r="C336" s="155"/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67"/>
      <c r="O336" s="149">
        <v>3100</v>
      </c>
      <c r="P336" s="149"/>
      <c r="Q336" s="67"/>
      <c r="R336" s="67"/>
      <c r="S336" s="80">
        <f>Q337</f>
        <v>3100</v>
      </c>
      <c r="T336" s="79"/>
      <c r="U336" s="79"/>
      <c r="V336" s="80">
        <f>T337</f>
        <v>3100</v>
      </c>
    </row>
    <row r="337" spans="1:22" ht="15.75">
      <c r="A337" s="59"/>
      <c r="B337" s="59"/>
      <c r="C337" s="59"/>
      <c r="D337" s="152" t="s">
        <v>79</v>
      </c>
      <c r="E337" s="152"/>
      <c r="F337" s="152" t="s">
        <v>80</v>
      </c>
      <c r="G337" s="152"/>
      <c r="H337" s="152"/>
      <c r="I337" s="152"/>
      <c r="J337" s="59"/>
      <c r="K337" s="59"/>
      <c r="L337" s="153" t="s">
        <v>251</v>
      </c>
      <c r="M337" s="153"/>
      <c r="N337" s="59"/>
      <c r="O337" s="144">
        <v>3100</v>
      </c>
      <c r="P337" s="144"/>
      <c r="Q337" s="144">
        <v>3100</v>
      </c>
      <c r="R337" s="144"/>
      <c r="S337" s="144"/>
      <c r="T337" s="144">
        <v>3100</v>
      </c>
      <c r="U337" s="144"/>
      <c r="V337" s="144"/>
    </row>
    <row r="338" spans="1:22" ht="15.75">
      <c r="A338" s="59"/>
      <c r="B338" s="59"/>
      <c r="C338" s="59"/>
      <c r="D338" s="152" t="s">
        <v>91</v>
      </c>
      <c r="E338" s="152"/>
      <c r="F338" s="152" t="s">
        <v>92</v>
      </c>
      <c r="G338" s="152"/>
      <c r="H338" s="152"/>
      <c r="I338" s="152"/>
      <c r="J338" s="59"/>
      <c r="K338" s="59"/>
      <c r="L338" s="153" t="s">
        <v>251</v>
      </c>
      <c r="M338" s="153"/>
      <c r="N338" s="59"/>
      <c r="O338" s="144">
        <v>3100</v>
      </c>
      <c r="P338" s="144"/>
      <c r="Q338" s="144">
        <v>3100</v>
      </c>
      <c r="R338" s="144"/>
      <c r="S338" s="144"/>
      <c r="T338" s="144">
        <v>3100</v>
      </c>
      <c r="U338" s="144"/>
      <c r="V338" s="144"/>
    </row>
    <row r="339" spans="1:22" ht="15.75">
      <c r="A339" s="63"/>
      <c r="B339" s="163" t="s">
        <v>252</v>
      </c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63"/>
      <c r="O339" s="164">
        <v>8626</v>
      </c>
      <c r="P339" s="164"/>
      <c r="Q339" s="164">
        <v>8626</v>
      </c>
      <c r="R339" s="164"/>
      <c r="S339" s="164"/>
      <c r="T339" s="164">
        <v>8626</v>
      </c>
      <c r="U339" s="164"/>
      <c r="V339" s="164"/>
    </row>
    <row r="340" spans="1:22" ht="15.75">
      <c r="A340" s="67"/>
      <c r="B340" s="155" t="s">
        <v>178</v>
      </c>
      <c r="C340" s="155"/>
      <c r="D340" s="155"/>
      <c r="E340" s="155"/>
      <c r="F340" s="155"/>
      <c r="G340" s="155"/>
      <c r="H340" s="155"/>
      <c r="I340" s="155"/>
      <c r="J340" s="155"/>
      <c r="K340" s="155"/>
      <c r="L340" s="155"/>
      <c r="M340" s="155"/>
      <c r="N340" s="67"/>
      <c r="O340" s="149">
        <v>5000</v>
      </c>
      <c r="P340" s="149"/>
      <c r="Q340" s="67"/>
      <c r="R340" s="67"/>
      <c r="S340" s="80">
        <f>Q341</f>
        <v>5000</v>
      </c>
      <c r="T340" s="79"/>
      <c r="U340" s="79"/>
      <c r="V340" s="80">
        <f>T341</f>
        <v>5000</v>
      </c>
    </row>
    <row r="341" spans="1:22" ht="15.75">
      <c r="A341" s="84"/>
      <c r="B341" s="84"/>
      <c r="C341" s="84"/>
      <c r="D341" s="166" t="s">
        <v>79</v>
      </c>
      <c r="E341" s="166"/>
      <c r="F341" s="166" t="s">
        <v>80</v>
      </c>
      <c r="G341" s="166"/>
      <c r="H341" s="166"/>
      <c r="I341" s="166"/>
      <c r="J341" s="84"/>
      <c r="K341" s="84"/>
      <c r="L341" s="167" t="s">
        <v>251</v>
      </c>
      <c r="M341" s="167"/>
      <c r="N341" s="84"/>
      <c r="O341" s="165">
        <v>5000</v>
      </c>
      <c r="P341" s="165"/>
      <c r="Q341" s="165">
        <v>5000</v>
      </c>
      <c r="R341" s="165"/>
      <c r="S341" s="165"/>
      <c r="T341" s="165">
        <v>5000</v>
      </c>
      <c r="U341" s="165"/>
      <c r="V341" s="165"/>
    </row>
    <row r="342" spans="1:22" ht="15.75">
      <c r="A342" s="59"/>
      <c r="B342" s="59"/>
      <c r="C342" s="59"/>
      <c r="D342" s="152" t="s">
        <v>91</v>
      </c>
      <c r="E342" s="152"/>
      <c r="F342" s="152" t="s">
        <v>92</v>
      </c>
      <c r="G342" s="152"/>
      <c r="H342" s="152"/>
      <c r="I342" s="152"/>
      <c r="J342" s="59"/>
      <c r="K342" s="59"/>
      <c r="L342" s="153" t="s">
        <v>251</v>
      </c>
      <c r="M342" s="153"/>
      <c r="N342" s="59"/>
      <c r="O342" s="144">
        <v>5000</v>
      </c>
      <c r="P342" s="144"/>
      <c r="Q342" s="144">
        <v>5000</v>
      </c>
      <c r="R342" s="144"/>
      <c r="S342" s="144"/>
      <c r="T342" s="144">
        <v>5000</v>
      </c>
      <c r="U342" s="144"/>
      <c r="V342" s="144"/>
    </row>
    <row r="343" spans="1:22" ht="15.75">
      <c r="A343" s="67"/>
      <c r="B343" s="155" t="s">
        <v>179</v>
      </c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  <c r="M343" s="155"/>
      <c r="N343" s="67"/>
      <c r="O343" s="149">
        <v>3626</v>
      </c>
      <c r="P343" s="149"/>
      <c r="Q343" s="67"/>
      <c r="R343" s="67"/>
      <c r="S343" s="80">
        <f>Q344</f>
        <v>3626</v>
      </c>
      <c r="T343" s="79"/>
      <c r="U343" s="79"/>
      <c r="V343" s="80">
        <f>T344</f>
        <v>3626</v>
      </c>
    </row>
    <row r="344" spans="1:22" ht="15.75">
      <c r="A344" s="59"/>
      <c r="B344" s="59"/>
      <c r="C344" s="59"/>
      <c r="D344" s="152" t="s">
        <v>79</v>
      </c>
      <c r="E344" s="152"/>
      <c r="F344" s="152" t="s">
        <v>80</v>
      </c>
      <c r="G344" s="152"/>
      <c r="H344" s="152"/>
      <c r="I344" s="152"/>
      <c r="J344" s="59"/>
      <c r="K344" s="59"/>
      <c r="L344" s="153" t="s">
        <v>251</v>
      </c>
      <c r="M344" s="153"/>
      <c r="N344" s="59"/>
      <c r="O344" s="144">
        <v>3626</v>
      </c>
      <c r="P344" s="144"/>
      <c r="Q344" s="144">
        <v>3626</v>
      </c>
      <c r="R344" s="144"/>
      <c r="S344" s="144"/>
      <c r="T344" s="144">
        <v>3626</v>
      </c>
      <c r="U344" s="144"/>
      <c r="V344" s="144"/>
    </row>
    <row r="345" spans="1:22" ht="15.75">
      <c r="A345" s="59"/>
      <c r="B345" s="59"/>
      <c r="C345" s="59"/>
      <c r="D345" s="152" t="s">
        <v>91</v>
      </c>
      <c r="E345" s="152"/>
      <c r="F345" s="152" t="s">
        <v>92</v>
      </c>
      <c r="G345" s="152"/>
      <c r="H345" s="152"/>
      <c r="I345" s="152"/>
      <c r="J345" s="59"/>
      <c r="K345" s="59"/>
      <c r="L345" s="153" t="s">
        <v>251</v>
      </c>
      <c r="M345" s="153"/>
      <c r="N345" s="59"/>
      <c r="O345" s="144">
        <v>3626</v>
      </c>
      <c r="P345" s="144"/>
      <c r="Q345" s="144">
        <v>3626</v>
      </c>
      <c r="R345" s="144"/>
      <c r="S345" s="144"/>
      <c r="T345" s="144">
        <v>3626</v>
      </c>
      <c r="U345" s="144"/>
      <c r="V345" s="144"/>
    </row>
    <row r="346" spans="1:22" ht="15.75">
      <c r="A346" s="70"/>
      <c r="B346" s="158" t="s">
        <v>237</v>
      </c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  <c r="N346" s="70"/>
      <c r="O346" s="159">
        <v>17650</v>
      </c>
      <c r="P346" s="159"/>
      <c r="Q346" s="159">
        <v>17650</v>
      </c>
      <c r="R346" s="159"/>
      <c r="S346" s="159"/>
      <c r="T346" s="159">
        <v>17650</v>
      </c>
      <c r="U346" s="159"/>
      <c r="V346" s="159"/>
    </row>
    <row r="347" spans="1:22" ht="15.75">
      <c r="A347" s="63"/>
      <c r="B347" s="163" t="s">
        <v>254</v>
      </c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63"/>
      <c r="O347" s="164">
        <v>17650</v>
      </c>
      <c r="P347" s="164"/>
      <c r="Q347" s="164">
        <v>17650</v>
      </c>
      <c r="R347" s="164"/>
      <c r="S347" s="164"/>
      <c r="T347" s="164">
        <v>17650</v>
      </c>
      <c r="U347" s="164"/>
      <c r="V347" s="164"/>
    </row>
    <row r="348" spans="1:22" ht="15.75">
      <c r="A348" s="67"/>
      <c r="B348" s="155" t="s">
        <v>178</v>
      </c>
      <c r="C348" s="155"/>
      <c r="D348" s="155"/>
      <c r="E348" s="155"/>
      <c r="F348" s="155"/>
      <c r="G348" s="155"/>
      <c r="H348" s="155"/>
      <c r="I348" s="155"/>
      <c r="J348" s="155"/>
      <c r="K348" s="155"/>
      <c r="L348" s="155"/>
      <c r="M348" s="155"/>
      <c r="N348" s="67"/>
      <c r="O348" s="149">
        <v>16650</v>
      </c>
      <c r="P348" s="149"/>
      <c r="Q348" s="67"/>
      <c r="R348" s="67"/>
      <c r="S348" s="80">
        <f>Q349</f>
        <v>16650</v>
      </c>
      <c r="T348" s="79"/>
      <c r="U348" s="79"/>
      <c r="V348" s="80">
        <f>T349</f>
        <v>16650</v>
      </c>
    </row>
    <row r="349" spans="1:22" ht="15.75">
      <c r="A349" s="59"/>
      <c r="B349" s="59"/>
      <c r="C349" s="59"/>
      <c r="D349" s="152" t="s">
        <v>79</v>
      </c>
      <c r="E349" s="152"/>
      <c r="F349" s="152" t="s">
        <v>80</v>
      </c>
      <c r="G349" s="152"/>
      <c r="H349" s="152"/>
      <c r="I349" s="152"/>
      <c r="J349" s="59"/>
      <c r="K349" s="59"/>
      <c r="L349" s="153" t="s">
        <v>253</v>
      </c>
      <c r="M349" s="153"/>
      <c r="N349" s="59"/>
      <c r="O349" s="144">
        <v>16650</v>
      </c>
      <c r="P349" s="144"/>
      <c r="Q349" s="144">
        <v>16650</v>
      </c>
      <c r="R349" s="144"/>
      <c r="S349" s="144"/>
      <c r="T349" s="144">
        <v>16650</v>
      </c>
      <c r="U349" s="144"/>
      <c r="V349" s="144"/>
    </row>
    <row r="350" spans="1:22" ht="15.75">
      <c r="A350" s="59"/>
      <c r="B350" s="59"/>
      <c r="C350" s="59"/>
      <c r="D350" s="152" t="s">
        <v>83</v>
      </c>
      <c r="E350" s="152"/>
      <c r="F350" s="152" t="s">
        <v>84</v>
      </c>
      <c r="G350" s="152"/>
      <c r="H350" s="152"/>
      <c r="I350" s="152"/>
      <c r="J350" s="59"/>
      <c r="K350" s="59"/>
      <c r="L350" s="153" t="s">
        <v>253</v>
      </c>
      <c r="M350" s="153"/>
      <c r="N350" s="59"/>
      <c r="O350" s="144">
        <v>16650</v>
      </c>
      <c r="P350" s="144"/>
      <c r="Q350" s="144">
        <v>16650</v>
      </c>
      <c r="R350" s="144"/>
      <c r="S350" s="144"/>
      <c r="T350" s="144">
        <v>16650</v>
      </c>
      <c r="U350" s="144"/>
      <c r="V350" s="144"/>
    </row>
    <row r="351" spans="1:22" ht="15.75">
      <c r="A351" s="67"/>
      <c r="B351" s="155" t="s">
        <v>179</v>
      </c>
      <c r="C351" s="155"/>
      <c r="D351" s="155"/>
      <c r="E351" s="155"/>
      <c r="F351" s="155"/>
      <c r="G351" s="155"/>
      <c r="H351" s="155"/>
      <c r="I351" s="155"/>
      <c r="J351" s="155"/>
      <c r="K351" s="155"/>
      <c r="L351" s="155"/>
      <c r="M351" s="155"/>
      <c r="N351" s="67"/>
      <c r="O351" s="149">
        <v>1000</v>
      </c>
      <c r="P351" s="149"/>
      <c r="Q351" s="67"/>
      <c r="R351" s="79"/>
      <c r="S351" s="80">
        <f>Q352</f>
        <v>1000</v>
      </c>
      <c r="T351" s="79"/>
      <c r="U351" s="79"/>
      <c r="V351" s="80">
        <f>T352</f>
        <v>1000</v>
      </c>
    </row>
    <row r="352" spans="1:22" ht="15.75">
      <c r="A352" s="59"/>
      <c r="B352" s="59"/>
      <c r="C352" s="59"/>
      <c r="D352" s="152" t="s">
        <v>79</v>
      </c>
      <c r="E352" s="152"/>
      <c r="F352" s="152" t="s">
        <v>80</v>
      </c>
      <c r="G352" s="152"/>
      <c r="H352" s="152"/>
      <c r="I352" s="152"/>
      <c r="J352" s="59"/>
      <c r="K352" s="59"/>
      <c r="L352" s="153" t="s">
        <v>253</v>
      </c>
      <c r="M352" s="153"/>
      <c r="N352" s="59"/>
      <c r="O352" s="144">
        <v>1000</v>
      </c>
      <c r="P352" s="144"/>
      <c r="Q352" s="144">
        <v>1000</v>
      </c>
      <c r="R352" s="144"/>
      <c r="S352" s="144"/>
      <c r="T352" s="144">
        <v>1000</v>
      </c>
      <c r="U352" s="144"/>
      <c r="V352" s="144"/>
    </row>
    <row r="353" spans="1:22" ht="15.75">
      <c r="A353" s="59"/>
      <c r="B353" s="59"/>
      <c r="C353" s="59"/>
      <c r="D353" s="152" t="s">
        <v>83</v>
      </c>
      <c r="E353" s="152"/>
      <c r="F353" s="152" t="s">
        <v>84</v>
      </c>
      <c r="G353" s="152"/>
      <c r="H353" s="152"/>
      <c r="I353" s="152"/>
      <c r="J353" s="59"/>
      <c r="K353" s="59"/>
      <c r="L353" s="153" t="s">
        <v>253</v>
      </c>
      <c r="M353" s="153"/>
      <c r="N353" s="59"/>
      <c r="O353" s="144">
        <v>1000</v>
      </c>
      <c r="P353" s="144"/>
      <c r="Q353" s="144">
        <v>1000</v>
      </c>
      <c r="R353" s="144"/>
      <c r="S353" s="144"/>
      <c r="T353" s="144">
        <v>1000</v>
      </c>
      <c r="U353" s="144"/>
      <c r="V353" s="144"/>
    </row>
    <row r="354" spans="1:22" ht="15.75">
      <c r="A354" s="70"/>
      <c r="B354" s="158" t="s">
        <v>143</v>
      </c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  <c r="N354" s="70"/>
      <c r="O354" s="159">
        <v>78729</v>
      </c>
      <c r="P354" s="159"/>
      <c r="Q354" s="159">
        <v>78729</v>
      </c>
      <c r="R354" s="159"/>
      <c r="S354" s="159"/>
      <c r="T354" s="159">
        <v>66683</v>
      </c>
      <c r="U354" s="159"/>
      <c r="V354" s="159"/>
    </row>
    <row r="355" spans="1:22" ht="15.75">
      <c r="A355" s="70"/>
      <c r="B355" s="158" t="s">
        <v>255</v>
      </c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  <c r="N355" s="70"/>
      <c r="O355" s="159">
        <v>78729</v>
      </c>
      <c r="P355" s="159"/>
      <c r="Q355" s="159">
        <v>78729</v>
      </c>
      <c r="R355" s="159"/>
      <c r="S355" s="159"/>
      <c r="T355" s="159">
        <v>66683</v>
      </c>
      <c r="U355" s="159"/>
      <c r="V355" s="159"/>
    </row>
    <row r="356" spans="1:22" ht="15.75">
      <c r="A356" s="65"/>
      <c r="B356" s="160" t="s">
        <v>256</v>
      </c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65"/>
      <c r="O356" s="161">
        <v>78729</v>
      </c>
      <c r="P356" s="161"/>
      <c r="Q356" s="161">
        <v>78729</v>
      </c>
      <c r="R356" s="161"/>
      <c r="S356" s="161"/>
      <c r="T356" s="161">
        <v>66683</v>
      </c>
      <c r="U356" s="161"/>
      <c r="V356" s="161"/>
    </row>
    <row r="357" spans="1:22" ht="15.75">
      <c r="A357" s="67"/>
      <c r="B357" s="155" t="s">
        <v>178</v>
      </c>
      <c r="C357" s="155"/>
      <c r="D357" s="155"/>
      <c r="E357" s="155"/>
      <c r="F357" s="155"/>
      <c r="G357" s="155"/>
      <c r="H357" s="155"/>
      <c r="I357" s="155"/>
      <c r="J357" s="155"/>
      <c r="K357" s="155"/>
      <c r="L357" s="155"/>
      <c r="M357" s="155"/>
      <c r="N357" s="67"/>
      <c r="O357" s="149">
        <v>69457</v>
      </c>
      <c r="P357" s="149"/>
      <c r="Q357" s="67"/>
      <c r="R357" s="67"/>
      <c r="S357" s="80">
        <f>Q358</f>
        <v>61280</v>
      </c>
      <c r="T357" s="79"/>
      <c r="U357" s="79"/>
      <c r="V357" s="80">
        <f>T358</f>
        <v>49457</v>
      </c>
    </row>
    <row r="358" spans="1:22" ht="15.75">
      <c r="A358" s="59"/>
      <c r="B358" s="59"/>
      <c r="C358" s="59"/>
      <c r="D358" s="152" t="s">
        <v>79</v>
      </c>
      <c r="E358" s="152"/>
      <c r="F358" s="152" t="s">
        <v>80</v>
      </c>
      <c r="G358" s="152"/>
      <c r="H358" s="152"/>
      <c r="I358" s="152"/>
      <c r="J358" s="59"/>
      <c r="K358" s="59"/>
      <c r="L358" s="154" t="s">
        <v>257</v>
      </c>
      <c r="M358" s="154"/>
      <c r="N358" s="59"/>
      <c r="O358" s="144">
        <v>69457</v>
      </c>
      <c r="P358" s="144"/>
      <c r="Q358" s="144">
        <v>61280</v>
      </c>
      <c r="R358" s="144"/>
      <c r="S358" s="144"/>
      <c r="T358" s="144">
        <v>49457</v>
      </c>
      <c r="U358" s="144"/>
      <c r="V358" s="144"/>
    </row>
    <row r="359" spans="1:22" ht="15.75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154"/>
      <c r="M359" s="154"/>
      <c r="N359" s="59"/>
      <c r="O359" s="59"/>
      <c r="P359" s="59"/>
      <c r="Q359" s="59"/>
      <c r="R359" s="59"/>
      <c r="S359" s="59"/>
      <c r="T359" s="59"/>
      <c r="U359" s="59"/>
      <c r="V359" s="59"/>
    </row>
    <row r="360" spans="1:22" ht="15.75">
      <c r="A360" s="59"/>
      <c r="B360" s="59"/>
      <c r="C360" s="59"/>
      <c r="D360" s="152" t="s">
        <v>83</v>
      </c>
      <c r="E360" s="152"/>
      <c r="F360" s="152" t="s">
        <v>84</v>
      </c>
      <c r="G360" s="152"/>
      <c r="H360" s="152"/>
      <c r="I360" s="152"/>
      <c r="J360" s="59"/>
      <c r="K360" s="59"/>
      <c r="L360" s="154" t="s">
        <v>257</v>
      </c>
      <c r="M360" s="154"/>
      <c r="N360" s="59"/>
      <c r="O360" s="144">
        <v>3052</v>
      </c>
      <c r="P360" s="144"/>
      <c r="Q360" s="144">
        <v>3052</v>
      </c>
      <c r="R360" s="144"/>
      <c r="S360" s="144"/>
      <c r="T360" s="144">
        <v>3052</v>
      </c>
      <c r="U360" s="144"/>
      <c r="V360" s="144"/>
    </row>
    <row r="361" spans="1:22" ht="15.75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154"/>
      <c r="M361" s="154"/>
      <c r="N361" s="59"/>
      <c r="O361" s="59"/>
      <c r="P361" s="59"/>
      <c r="Q361" s="59"/>
      <c r="R361" s="59"/>
      <c r="S361" s="59"/>
      <c r="T361" s="59"/>
      <c r="U361" s="59"/>
      <c r="V361" s="59"/>
    </row>
    <row r="362" spans="1:22" ht="15.75">
      <c r="A362" s="59"/>
      <c r="B362" s="59"/>
      <c r="C362" s="59"/>
      <c r="D362" s="152" t="s">
        <v>95</v>
      </c>
      <c r="E362" s="152"/>
      <c r="F362" s="76" t="s">
        <v>258</v>
      </c>
      <c r="G362" s="76"/>
      <c r="H362" s="76"/>
      <c r="I362" s="76"/>
      <c r="J362" s="59"/>
      <c r="K362" s="59"/>
      <c r="L362" s="153" t="s">
        <v>259</v>
      </c>
      <c r="M362" s="153"/>
      <c r="N362" s="59"/>
      <c r="O362" s="144">
        <v>11987</v>
      </c>
      <c r="P362" s="144"/>
      <c r="Q362" s="144">
        <v>11987</v>
      </c>
      <c r="R362" s="144"/>
      <c r="S362" s="144"/>
      <c r="T362" s="144">
        <v>11987</v>
      </c>
      <c r="U362" s="144"/>
      <c r="V362" s="144"/>
    </row>
    <row r="363" spans="1:22" ht="15.75">
      <c r="A363" s="59"/>
      <c r="B363" s="59"/>
      <c r="C363" s="59"/>
      <c r="D363" s="152" t="s">
        <v>104</v>
      </c>
      <c r="E363" s="152"/>
      <c r="F363" s="152" t="s">
        <v>105</v>
      </c>
      <c r="G363" s="152"/>
      <c r="H363" s="152"/>
      <c r="I363" s="152"/>
      <c r="J363" s="59"/>
      <c r="K363" s="59"/>
      <c r="L363" s="153" t="s">
        <v>259</v>
      </c>
      <c r="M363" s="153"/>
      <c r="N363" s="59"/>
      <c r="O363" s="144">
        <v>54418</v>
      </c>
      <c r="P363" s="144"/>
      <c r="Q363" s="144">
        <v>46241</v>
      </c>
      <c r="R363" s="144"/>
      <c r="S363" s="144"/>
      <c r="T363" s="144">
        <v>34418</v>
      </c>
      <c r="U363" s="144"/>
      <c r="V363" s="144"/>
    </row>
    <row r="364" spans="1:22" ht="15.75">
      <c r="A364" s="67"/>
      <c r="B364" s="155" t="s">
        <v>179</v>
      </c>
      <c r="C364" s="155"/>
      <c r="D364" s="155"/>
      <c r="E364" s="155"/>
      <c r="F364" s="155"/>
      <c r="G364" s="155"/>
      <c r="H364" s="155"/>
      <c r="I364" s="155"/>
      <c r="J364" s="155"/>
      <c r="K364" s="155"/>
      <c r="L364" s="155"/>
      <c r="M364" s="155"/>
      <c r="N364" s="67"/>
      <c r="O364" s="149">
        <v>9272</v>
      </c>
      <c r="P364" s="149"/>
      <c r="Q364" s="67"/>
      <c r="R364" s="67"/>
      <c r="S364" s="80">
        <f>Q365</f>
        <v>17449</v>
      </c>
      <c r="T364" s="79"/>
      <c r="U364" s="79"/>
      <c r="V364" s="80">
        <f>T365</f>
        <v>17226</v>
      </c>
    </row>
    <row r="365" spans="1:22" ht="15.75">
      <c r="A365" s="59"/>
      <c r="B365" s="59"/>
      <c r="C365" s="59"/>
      <c r="D365" s="152" t="s">
        <v>79</v>
      </c>
      <c r="E365" s="152"/>
      <c r="F365" s="152" t="s">
        <v>80</v>
      </c>
      <c r="G365" s="152"/>
      <c r="H365" s="152"/>
      <c r="I365" s="152"/>
      <c r="J365" s="59"/>
      <c r="K365" s="59"/>
      <c r="L365" s="154" t="s">
        <v>257</v>
      </c>
      <c r="M365" s="154"/>
      <c r="N365" s="59"/>
      <c r="O365" s="144">
        <v>9272</v>
      </c>
      <c r="P365" s="144"/>
      <c r="Q365" s="144">
        <v>17449</v>
      </c>
      <c r="R365" s="144"/>
      <c r="S365" s="144"/>
      <c r="T365" s="144">
        <v>17226</v>
      </c>
      <c r="U365" s="144"/>
      <c r="V365" s="144"/>
    </row>
    <row r="366" spans="1:22" ht="15.75">
      <c r="A366" s="59"/>
      <c r="B366" s="59"/>
      <c r="C366" s="59"/>
      <c r="D366" s="152" t="s">
        <v>95</v>
      </c>
      <c r="E366" s="152"/>
      <c r="F366" s="76" t="s">
        <v>258</v>
      </c>
      <c r="G366" s="76"/>
      <c r="H366" s="76"/>
      <c r="I366" s="76"/>
      <c r="J366" s="59"/>
      <c r="K366" s="59"/>
      <c r="L366" s="153" t="s">
        <v>259</v>
      </c>
      <c r="M366" s="153"/>
      <c r="N366" s="59"/>
      <c r="O366" s="144">
        <v>5272</v>
      </c>
      <c r="P366" s="144"/>
      <c r="Q366" s="144">
        <v>5272</v>
      </c>
      <c r="R366" s="144"/>
      <c r="S366" s="144"/>
      <c r="T366" s="144">
        <v>5272</v>
      </c>
      <c r="U366" s="144"/>
      <c r="V366" s="144"/>
    </row>
    <row r="367" spans="1:22" ht="15.75">
      <c r="A367" s="59"/>
      <c r="B367" s="59"/>
      <c r="C367" s="59"/>
      <c r="D367" s="152" t="s">
        <v>104</v>
      </c>
      <c r="E367" s="152"/>
      <c r="F367" s="152" t="s">
        <v>105</v>
      </c>
      <c r="G367" s="152"/>
      <c r="H367" s="152"/>
      <c r="I367" s="152"/>
      <c r="J367" s="59"/>
      <c r="K367" s="59"/>
      <c r="L367" s="153" t="s">
        <v>259</v>
      </c>
      <c r="M367" s="153"/>
      <c r="N367" s="59"/>
      <c r="O367" s="144">
        <v>4000</v>
      </c>
      <c r="P367" s="144"/>
      <c r="Q367" s="144">
        <v>12177</v>
      </c>
      <c r="R367" s="144"/>
      <c r="S367" s="144"/>
      <c r="T367" s="144">
        <v>11954</v>
      </c>
      <c r="U367" s="144"/>
      <c r="V367" s="144"/>
    </row>
    <row r="368" spans="1:22" ht="15.75">
      <c r="A368" s="70"/>
      <c r="B368" s="158" t="s">
        <v>144</v>
      </c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70"/>
      <c r="O368" s="159">
        <v>61578</v>
      </c>
      <c r="P368" s="159"/>
      <c r="Q368" s="159">
        <v>59418</v>
      </c>
      <c r="R368" s="159"/>
      <c r="S368" s="159"/>
      <c r="T368" s="159">
        <v>60368</v>
      </c>
      <c r="U368" s="159"/>
      <c r="V368" s="159"/>
    </row>
    <row r="369" spans="1:22" ht="15.75">
      <c r="A369" s="70"/>
      <c r="B369" s="158" t="s">
        <v>241</v>
      </c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70"/>
      <c r="O369" s="159">
        <v>26847</v>
      </c>
      <c r="P369" s="159"/>
      <c r="Q369" s="159">
        <v>25537</v>
      </c>
      <c r="R369" s="159"/>
      <c r="S369" s="159"/>
      <c r="T369" s="159">
        <v>26587</v>
      </c>
      <c r="U369" s="159"/>
      <c r="V369" s="159"/>
    </row>
    <row r="370" spans="1:22" ht="15.75">
      <c r="A370" s="65"/>
      <c r="B370" s="160" t="s">
        <v>260</v>
      </c>
      <c r="C370" s="160"/>
      <c r="D370" s="160"/>
      <c r="E370" s="160"/>
      <c r="F370" s="160"/>
      <c r="G370" s="160"/>
      <c r="H370" s="160"/>
      <c r="I370" s="160"/>
      <c r="J370" s="160"/>
      <c r="K370" s="160"/>
      <c r="L370" s="160"/>
      <c r="M370" s="160"/>
      <c r="N370" s="65"/>
      <c r="O370" s="161">
        <v>2660</v>
      </c>
      <c r="P370" s="161"/>
      <c r="Q370" s="161">
        <v>2730</v>
      </c>
      <c r="R370" s="161"/>
      <c r="S370" s="161"/>
      <c r="T370" s="161">
        <v>2780</v>
      </c>
      <c r="U370" s="161"/>
      <c r="V370" s="161"/>
    </row>
    <row r="371" spans="1:22" ht="15.75">
      <c r="A371" s="67"/>
      <c r="B371" s="155" t="s">
        <v>178</v>
      </c>
      <c r="C371" s="155"/>
      <c r="D371" s="155"/>
      <c r="E371" s="155"/>
      <c r="F371" s="155"/>
      <c r="G371" s="155"/>
      <c r="H371" s="155"/>
      <c r="I371" s="155"/>
      <c r="J371" s="155"/>
      <c r="K371" s="155"/>
      <c r="L371" s="155"/>
      <c r="M371" s="155"/>
      <c r="N371" s="67"/>
      <c r="O371" s="149">
        <v>1330</v>
      </c>
      <c r="P371" s="149"/>
      <c r="Q371" s="67"/>
      <c r="R371" s="67"/>
      <c r="S371" s="80">
        <f>Q372</f>
        <v>1330</v>
      </c>
      <c r="T371" s="79"/>
      <c r="U371" s="79"/>
      <c r="V371" s="80">
        <f>T372</f>
        <v>1330</v>
      </c>
    </row>
    <row r="372" spans="1:22" ht="15.75">
      <c r="A372" s="59"/>
      <c r="B372" s="59"/>
      <c r="C372" s="59"/>
      <c r="D372" s="152" t="s">
        <v>79</v>
      </c>
      <c r="E372" s="152"/>
      <c r="F372" s="152" t="s">
        <v>80</v>
      </c>
      <c r="G372" s="152"/>
      <c r="H372" s="152"/>
      <c r="I372" s="152"/>
      <c r="J372" s="59"/>
      <c r="K372" s="59"/>
      <c r="L372" s="153" t="s">
        <v>243</v>
      </c>
      <c r="M372" s="153"/>
      <c r="N372" s="59"/>
      <c r="O372" s="144">
        <v>1330</v>
      </c>
      <c r="P372" s="144"/>
      <c r="Q372" s="144">
        <v>1330</v>
      </c>
      <c r="R372" s="144"/>
      <c r="S372" s="144"/>
      <c r="T372" s="144">
        <v>1330</v>
      </c>
      <c r="U372" s="144"/>
      <c r="V372" s="144"/>
    </row>
    <row r="373" spans="1:22" ht="15.75">
      <c r="A373" s="59"/>
      <c r="B373" s="59"/>
      <c r="C373" s="59"/>
      <c r="D373" s="152" t="s">
        <v>99</v>
      </c>
      <c r="E373" s="152"/>
      <c r="F373" s="162" t="s">
        <v>244</v>
      </c>
      <c r="G373" s="162"/>
      <c r="H373" s="162"/>
      <c r="I373" s="162"/>
      <c r="J373" s="59"/>
      <c r="K373" s="59"/>
      <c r="L373" s="153" t="s">
        <v>243</v>
      </c>
      <c r="M373" s="153"/>
      <c r="N373" s="59"/>
      <c r="O373" s="144">
        <v>1330</v>
      </c>
      <c r="P373" s="144"/>
      <c r="Q373" s="144">
        <v>1330</v>
      </c>
      <c r="R373" s="144"/>
      <c r="S373" s="144"/>
      <c r="T373" s="144">
        <v>1330</v>
      </c>
      <c r="U373" s="144"/>
      <c r="V373" s="144"/>
    </row>
    <row r="374" spans="1:22" ht="15.75">
      <c r="A374" s="67"/>
      <c r="B374" s="155" t="s">
        <v>186</v>
      </c>
      <c r="C374" s="155"/>
      <c r="D374" s="155"/>
      <c r="E374" s="155"/>
      <c r="F374" s="155"/>
      <c r="G374" s="155"/>
      <c r="H374" s="155"/>
      <c r="I374" s="155"/>
      <c r="J374" s="155"/>
      <c r="K374" s="155"/>
      <c r="L374" s="155"/>
      <c r="M374" s="155"/>
      <c r="N374" s="67"/>
      <c r="O374" s="149">
        <v>1330</v>
      </c>
      <c r="P374" s="149"/>
      <c r="Q374" s="67"/>
      <c r="R374" s="67"/>
      <c r="S374" s="80">
        <f>Q375</f>
        <v>1400</v>
      </c>
      <c r="T374" s="79"/>
      <c r="U374" s="79"/>
      <c r="V374" s="80">
        <f>T375</f>
        <v>1450</v>
      </c>
    </row>
    <row r="375" spans="1:22" ht="15.75">
      <c r="A375" s="59"/>
      <c r="B375" s="59"/>
      <c r="C375" s="59"/>
      <c r="D375" s="152" t="s">
        <v>79</v>
      </c>
      <c r="E375" s="152"/>
      <c r="F375" s="152" t="s">
        <v>80</v>
      </c>
      <c r="G375" s="152"/>
      <c r="H375" s="152"/>
      <c r="I375" s="152"/>
      <c r="J375" s="59"/>
      <c r="K375" s="59"/>
      <c r="L375" s="153" t="s">
        <v>243</v>
      </c>
      <c r="M375" s="153"/>
      <c r="N375" s="59"/>
      <c r="O375" s="144">
        <v>1330</v>
      </c>
      <c r="P375" s="144"/>
      <c r="Q375" s="144">
        <v>1400</v>
      </c>
      <c r="R375" s="144"/>
      <c r="S375" s="144"/>
      <c r="T375" s="144">
        <v>1450</v>
      </c>
      <c r="U375" s="144"/>
      <c r="V375" s="144"/>
    </row>
    <row r="376" spans="1:22" ht="15.75">
      <c r="A376" s="59"/>
      <c r="B376" s="59"/>
      <c r="C376" s="59"/>
      <c r="D376" s="152" t="s">
        <v>99</v>
      </c>
      <c r="E376" s="152"/>
      <c r="F376" s="162" t="s">
        <v>244</v>
      </c>
      <c r="G376" s="162"/>
      <c r="H376" s="162"/>
      <c r="I376" s="162"/>
      <c r="J376" s="59"/>
      <c r="K376" s="59"/>
      <c r="L376" s="153" t="s">
        <v>243</v>
      </c>
      <c r="M376" s="153"/>
      <c r="N376" s="59"/>
      <c r="O376" s="144">
        <v>1330</v>
      </c>
      <c r="P376" s="144"/>
      <c r="Q376" s="144">
        <v>1400</v>
      </c>
      <c r="R376" s="144"/>
      <c r="S376" s="144"/>
      <c r="T376" s="144">
        <v>1450</v>
      </c>
      <c r="U376" s="144"/>
      <c r="V376" s="144"/>
    </row>
    <row r="377" spans="1:22" ht="15.75">
      <c r="A377" s="63"/>
      <c r="B377" s="163" t="s">
        <v>261</v>
      </c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63"/>
      <c r="O377" s="164">
        <v>24187</v>
      </c>
      <c r="P377" s="164"/>
      <c r="Q377" s="164">
        <v>22807</v>
      </c>
      <c r="R377" s="164"/>
      <c r="S377" s="164"/>
      <c r="T377" s="164">
        <v>23807</v>
      </c>
      <c r="U377" s="164"/>
      <c r="V377" s="164"/>
    </row>
    <row r="378" spans="1:22" ht="15.75">
      <c r="A378" s="67"/>
      <c r="B378" s="155" t="s">
        <v>178</v>
      </c>
      <c r="C378" s="155"/>
      <c r="D378" s="155"/>
      <c r="E378" s="155"/>
      <c r="F378" s="155"/>
      <c r="G378" s="155"/>
      <c r="H378" s="155"/>
      <c r="I378" s="155"/>
      <c r="J378" s="155"/>
      <c r="K378" s="155"/>
      <c r="L378" s="155"/>
      <c r="M378" s="155"/>
      <c r="N378" s="67"/>
      <c r="O378" s="149">
        <v>16725</v>
      </c>
      <c r="P378" s="149"/>
      <c r="Q378" s="67"/>
      <c r="R378" s="67"/>
      <c r="S378" s="80">
        <f>Q379</f>
        <v>15345</v>
      </c>
      <c r="T378" s="79"/>
      <c r="U378" s="79"/>
      <c r="V378" s="80">
        <f>T379</f>
        <v>16345</v>
      </c>
    </row>
    <row r="379" spans="1:22" ht="15.75">
      <c r="A379" s="59"/>
      <c r="B379" s="59"/>
      <c r="C379" s="59"/>
      <c r="D379" s="152" t="s">
        <v>79</v>
      </c>
      <c r="E379" s="152"/>
      <c r="F379" s="152" t="s">
        <v>80</v>
      </c>
      <c r="G379" s="152"/>
      <c r="H379" s="152"/>
      <c r="I379" s="152"/>
      <c r="J379" s="59"/>
      <c r="K379" s="59"/>
      <c r="L379" s="153" t="s">
        <v>243</v>
      </c>
      <c r="M379" s="153"/>
      <c r="N379" s="59"/>
      <c r="O379" s="144">
        <v>16725</v>
      </c>
      <c r="P379" s="144"/>
      <c r="Q379" s="144">
        <v>15345</v>
      </c>
      <c r="R379" s="144"/>
      <c r="S379" s="144"/>
      <c r="T379" s="144">
        <v>16345</v>
      </c>
      <c r="U379" s="144"/>
      <c r="V379" s="144"/>
    </row>
    <row r="380" spans="1:22" ht="15.75">
      <c r="A380" s="59"/>
      <c r="B380" s="59"/>
      <c r="C380" s="59"/>
      <c r="D380" s="152" t="s">
        <v>95</v>
      </c>
      <c r="E380" s="152"/>
      <c r="F380" s="76" t="s">
        <v>258</v>
      </c>
      <c r="G380" s="76"/>
      <c r="H380" s="76"/>
      <c r="I380" s="76"/>
      <c r="J380" s="59"/>
      <c r="K380" s="59"/>
      <c r="L380" s="153" t="s">
        <v>243</v>
      </c>
      <c r="M380" s="153"/>
      <c r="N380" s="59"/>
      <c r="O380" s="144">
        <v>16725</v>
      </c>
      <c r="P380" s="144"/>
      <c r="Q380" s="144">
        <v>15345</v>
      </c>
      <c r="R380" s="144"/>
      <c r="S380" s="144"/>
      <c r="T380" s="144">
        <v>16345</v>
      </c>
      <c r="U380" s="144"/>
      <c r="V380" s="144"/>
    </row>
    <row r="381" spans="1:22" ht="15.75">
      <c r="A381" s="67"/>
      <c r="B381" s="155" t="s">
        <v>179</v>
      </c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67"/>
      <c r="O381" s="149">
        <v>7462</v>
      </c>
      <c r="P381" s="149"/>
      <c r="Q381" s="67"/>
      <c r="R381" s="67"/>
      <c r="S381" s="80">
        <f>Q382</f>
        <v>7462</v>
      </c>
      <c r="T381" s="79"/>
      <c r="U381" s="79"/>
      <c r="V381" s="80">
        <f>T382</f>
        <v>7462</v>
      </c>
    </row>
    <row r="382" spans="1:22" ht="15.75">
      <c r="A382" s="59"/>
      <c r="B382" s="59"/>
      <c r="C382" s="59"/>
      <c r="D382" s="152" t="s">
        <v>79</v>
      </c>
      <c r="E382" s="152"/>
      <c r="F382" s="152" t="s">
        <v>80</v>
      </c>
      <c r="G382" s="152"/>
      <c r="H382" s="152"/>
      <c r="I382" s="152"/>
      <c r="J382" s="59"/>
      <c r="K382" s="59"/>
      <c r="L382" s="153" t="s">
        <v>243</v>
      </c>
      <c r="M382" s="153"/>
      <c r="N382" s="59"/>
      <c r="O382" s="144">
        <v>7462</v>
      </c>
      <c r="P382" s="144"/>
      <c r="Q382" s="144">
        <v>7462</v>
      </c>
      <c r="R382" s="144"/>
      <c r="S382" s="144"/>
      <c r="T382" s="144">
        <v>7462</v>
      </c>
      <c r="U382" s="144"/>
      <c r="V382" s="144"/>
    </row>
    <row r="383" spans="1:22" ht="15.75">
      <c r="A383" s="59"/>
      <c r="B383" s="59"/>
      <c r="C383" s="59"/>
      <c r="D383" s="152" t="s">
        <v>91</v>
      </c>
      <c r="E383" s="152"/>
      <c r="F383" s="152" t="s">
        <v>92</v>
      </c>
      <c r="G383" s="152"/>
      <c r="H383" s="152"/>
      <c r="I383" s="152"/>
      <c r="J383" s="59"/>
      <c r="K383" s="59"/>
      <c r="L383" s="153" t="s">
        <v>243</v>
      </c>
      <c r="M383" s="153"/>
      <c r="N383" s="59"/>
      <c r="O383" s="144">
        <v>4562</v>
      </c>
      <c r="P383" s="144"/>
      <c r="Q383" s="144">
        <v>4562</v>
      </c>
      <c r="R383" s="144"/>
      <c r="S383" s="144"/>
      <c r="T383" s="144">
        <v>4562</v>
      </c>
      <c r="U383" s="144"/>
      <c r="V383" s="144"/>
    </row>
    <row r="384" spans="1:22" ht="15.75">
      <c r="A384" s="59"/>
      <c r="B384" s="59"/>
      <c r="C384" s="59"/>
      <c r="D384" s="152" t="s">
        <v>95</v>
      </c>
      <c r="E384" s="152"/>
      <c r="F384" s="76" t="s">
        <v>258</v>
      </c>
      <c r="G384" s="76"/>
      <c r="H384" s="76"/>
      <c r="I384" s="76"/>
      <c r="J384" s="59"/>
      <c r="K384" s="59"/>
      <c r="L384" s="153" t="s">
        <v>243</v>
      </c>
      <c r="M384" s="153"/>
      <c r="N384" s="59"/>
      <c r="O384" s="144">
        <v>2900</v>
      </c>
      <c r="P384" s="144"/>
      <c r="Q384" s="144">
        <v>2900</v>
      </c>
      <c r="R384" s="144"/>
      <c r="S384" s="144"/>
      <c r="T384" s="144">
        <v>2900</v>
      </c>
      <c r="U384" s="144"/>
      <c r="V384" s="144"/>
    </row>
    <row r="385" spans="1:22" ht="15.75">
      <c r="A385" s="70"/>
      <c r="B385" s="158" t="s">
        <v>262</v>
      </c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  <c r="N385" s="70"/>
      <c r="O385" s="159">
        <v>34731</v>
      </c>
      <c r="P385" s="159"/>
      <c r="Q385" s="159">
        <v>33881</v>
      </c>
      <c r="R385" s="159"/>
      <c r="S385" s="159"/>
      <c r="T385" s="159">
        <v>33781</v>
      </c>
      <c r="U385" s="159"/>
      <c r="V385" s="159"/>
    </row>
    <row r="386" spans="1:22" ht="15.75">
      <c r="A386" s="63"/>
      <c r="B386" s="163" t="s">
        <v>263</v>
      </c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63"/>
      <c r="O386" s="164">
        <v>2850</v>
      </c>
      <c r="P386" s="164"/>
      <c r="Q386" s="164">
        <v>2850</v>
      </c>
      <c r="R386" s="164"/>
      <c r="S386" s="164"/>
      <c r="T386" s="164">
        <v>2850</v>
      </c>
      <c r="U386" s="164"/>
      <c r="V386" s="164"/>
    </row>
    <row r="387" spans="1:22" ht="15.75">
      <c r="A387" s="67"/>
      <c r="B387" s="155" t="s">
        <v>178</v>
      </c>
      <c r="C387" s="155"/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67"/>
      <c r="O387" s="149">
        <v>2850</v>
      </c>
      <c r="P387" s="149"/>
      <c r="Q387" s="67"/>
      <c r="R387" s="67"/>
      <c r="S387" s="80">
        <f>Q388</f>
        <v>2850</v>
      </c>
      <c r="T387" s="79"/>
      <c r="U387" s="79"/>
      <c r="V387" s="80">
        <f>T388</f>
        <v>2850</v>
      </c>
    </row>
    <row r="388" spans="1:22" ht="15.75">
      <c r="A388" s="59"/>
      <c r="B388" s="59"/>
      <c r="C388" s="59"/>
      <c r="D388" s="152" t="s">
        <v>79</v>
      </c>
      <c r="E388" s="152"/>
      <c r="F388" s="152" t="s">
        <v>80</v>
      </c>
      <c r="G388" s="152"/>
      <c r="H388" s="152"/>
      <c r="I388" s="152"/>
      <c r="J388" s="59"/>
      <c r="K388" s="59"/>
      <c r="L388" s="153" t="s">
        <v>264</v>
      </c>
      <c r="M388" s="153"/>
      <c r="N388" s="59"/>
      <c r="O388" s="144">
        <v>2850</v>
      </c>
      <c r="P388" s="144"/>
      <c r="Q388" s="144">
        <v>2850</v>
      </c>
      <c r="R388" s="144"/>
      <c r="S388" s="144"/>
      <c r="T388" s="144">
        <v>2850</v>
      </c>
      <c r="U388" s="144"/>
      <c r="V388" s="144"/>
    </row>
    <row r="389" spans="1:22" ht="46.15" customHeight="1">
      <c r="A389" s="59"/>
      <c r="B389" s="59"/>
      <c r="C389" s="59"/>
      <c r="D389" s="152" t="s">
        <v>99</v>
      </c>
      <c r="E389" s="152"/>
      <c r="F389" s="162" t="s">
        <v>289</v>
      </c>
      <c r="G389" s="162"/>
      <c r="H389" s="162"/>
      <c r="I389" s="162"/>
      <c r="J389" s="59"/>
      <c r="K389" s="59"/>
      <c r="L389" s="153" t="s">
        <v>264</v>
      </c>
      <c r="M389" s="153"/>
      <c r="N389" s="59"/>
      <c r="O389" s="144">
        <v>2850</v>
      </c>
      <c r="P389" s="144"/>
      <c r="Q389" s="144">
        <v>2850</v>
      </c>
      <c r="R389" s="144"/>
      <c r="S389" s="144"/>
      <c r="T389" s="144">
        <v>2850</v>
      </c>
      <c r="U389" s="144"/>
      <c r="V389" s="144"/>
    </row>
    <row r="390" spans="1:22" ht="15.75">
      <c r="A390" s="70"/>
      <c r="B390" s="158" t="s">
        <v>265</v>
      </c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70"/>
      <c r="O390" s="159">
        <v>31881</v>
      </c>
      <c r="P390" s="159"/>
      <c r="Q390" s="159">
        <v>31031</v>
      </c>
      <c r="R390" s="159"/>
      <c r="S390" s="159"/>
      <c r="T390" s="159">
        <v>30931</v>
      </c>
      <c r="U390" s="159"/>
      <c r="V390" s="159"/>
    </row>
    <row r="391" spans="1:22" ht="15.75">
      <c r="A391" s="67"/>
      <c r="B391" s="155" t="s">
        <v>178</v>
      </c>
      <c r="C391" s="155"/>
      <c r="D391" s="155"/>
      <c r="E391" s="155"/>
      <c r="F391" s="155"/>
      <c r="G391" s="155"/>
      <c r="H391" s="155"/>
      <c r="I391" s="155"/>
      <c r="J391" s="155"/>
      <c r="K391" s="155"/>
      <c r="L391" s="155"/>
      <c r="M391" s="155"/>
      <c r="N391" s="67"/>
      <c r="O391" s="149">
        <v>16663</v>
      </c>
      <c r="P391" s="149"/>
      <c r="Q391" s="67"/>
      <c r="R391" s="67"/>
      <c r="S391" s="80">
        <f>Q392</f>
        <v>15663</v>
      </c>
      <c r="T391" s="79"/>
      <c r="U391" s="79"/>
      <c r="V391" s="80">
        <f>T392</f>
        <v>15663</v>
      </c>
    </row>
    <row r="392" spans="1:22" ht="15.75">
      <c r="A392" s="59"/>
      <c r="B392" s="59"/>
      <c r="C392" s="59"/>
      <c r="D392" s="152" t="s">
        <v>79</v>
      </c>
      <c r="E392" s="152"/>
      <c r="F392" s="152" t="s">
        <v>80</v>
      </c>
      <c r="G392" s="152"/>
      <c r="H392" s="152"/>
      <c r="I392" s="152"/>
      <c r="J392" s="59"/>
      <c r="K392" s="59"/>
      <c r="L392" s="153" t="s">
        <v>264</v>
      </c>
      <c r="M392" s="153"/>
      <c r="N392" s="59"/>
      <c r="O392" s="144">
        <v>16663</v>
      </c>
      <c r="P392" s="144"/>
      <c r="Q392" s="144">
        <v>15663</v>
      </c>
      <c r="R392" s="144"/>
      <c r="S392" s="144"/>
      <c r="T392" s="144">
        <v>15663</v>
      </c>
      <c r="U392" s="144"/>
      <c r="V392" s="144"/>
    </row>
    <row r="393" spans="1:22" ht="49.15" customHeight="1">
      <c r="A393" s="59"/>
      <c r="B393" s="59"/>
      <c r="C393" s="59"/>
      <c r="D393" s="152" t="s">
        <v>99</v>
      </c>
      <c r="E393" s="152"/>
      <c r="F393" s="162" t="s">
        <v>289</v>
      </c>
      <c r="G393" s="162"/>
      <c r="H393" s="162"/>
      <c r="I393" s="162"/>
      <c r="J393" s="59"/>
      <c r="K393" s="59"/>
      <c r="L393" s="153" t="s">
        <v>264</v>
      </c>
      <c r="M393" s="153"/>
      <c r="N393" s="59"/>
      <c r="O393" s="144">
        <v>16663</v>
      </c>
      <c r="P393" s="144"/>
      <c r="Q393" s="144">
        <v>15663</v>
      </c>
      <c r="R393" s="144"/>
      <c r="S393" s="144"/>
      <c r="T393" s="144">
        <v>15663</v>
      </c>
      <c r="U393" s="144"/>
      <c r="V393" s="144"/>
    </row>
    <row r="394" spans="1:22" ht="15.75">
      <c r="A394" s="67"/>
      <c r="B394" s="155" t="s">
        <v>186</v>
      </c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67"/>
      <c r="O394" s="149">
        <v>15218</v>
      </c>
      <c r="P394" s="149"/>
      <c r="Q394" s="67"/>
      <c r="R394" s="85"/>
      <c r="S394" s="86">
        <f>Q395</f>
        <v>15368</v>
      </c>
      <c r="T394" s="85"/>
      <c r="U394" s="85"/>
      <c r="V394" s="86">
        <f>T395</f>
        <v>15268</v>
      </c>
    </row>
    <row r="395" spans="1:22" ht="15.75">
      <c r="A395" s="59"/>
      <c r="B395" s="59"/>
      <c r="C395" s="59"/>
      <c r="D395" s="152" t="s">
        <v>79</v>
      </c>
      <c r="E395" s="152"/>
      <c r="F395" s="152" t="s">
        <v>80</v>
      </c>
      <c r="G395" s="152"/>
      <c r="H395" s="152"/>
      <c r="I395" s="152"/>
      <c r="J395" s="59"/>
      <c r="K395" s="59"/>
      <c r="L395" s="153" t="s">
        <v>264</v>
      </c>
      <c r="M395" s="153"/>
      <c r="N395" s="59"/>
      <c r="O395" s="144">
        <v>15218</v>
      </c>
      <c r="P395" s="144"/>
      <c r="Q395" s="144">
        <v>15368</v>
      </c>
      <c r="R395" s="144"/>
      <c r="S395" s="144"/>
      <c r="T395" s="144">
        <v>15268</v>
      </c>
      <c r="U395" s="144"/>
      <c r="V395" s="144"/>
    </row>
    <row r="396" spans="1:22" ht="55.15" customHeight="1">
      <c r="A396" s="59"/>
      <c r="B396" s="59"/>
      <c r="C396" s="59"/>
      <c r="D396" s="152" t="s">
        <v>99</v>
      </c>
      <c r="E396" s="152"/>
      <c r="F396" s="162" t="s">
        <v>289</v>
      </c>
      <c r="G396" s="162"/>
      <c r="H396" s="162"/>
      <c r="I396" s="162"/>
      <c r="J396" s="59"/>
      <c r="K396" s="59"/>
      <c r="L396" s="153" t="s">
        <v>264</v>
      </c>
      <c r="M396" s="153"/>
      <c r="N396" s="59"/>
      <c r="O396" s="144">
        <v>15218</v>
      </c>
      <c r="P396" s="144"/>
      <c r="Q396" s="144">
        <v>15368</v>
      </c>
      <c r="R396" s="144"/>
      <c r="S396" s="144"/>
      <c r="T396" s="144">
        <v>15268</v>
      </c>
      <c r="U396" s="144"/>
      <c r="V396" s="144"/>
    </row>
    <row r="397" spans="1:22" ht="15.75">
      <c r="A397" s="70"/>
      <c r="B397" s="158" t="s">
        <v>145</v>
      </c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  <c r="N397" s="70"/>
      <c r="O397" s="159">
        <v>6234</v>
      </c>
      <c r="P397" s="159"/>
      <c r="Q397" s="159">
        <v>6234</v>
      </c>
      <c r="R397" s="159"/>
      <c r="S397" s="159"/>
      <c r="T397" s="159">
        <v>6234</v>
      </c>
      <c r="U397" s="159"/>
      <c r="V397" s="159"/>
    </row>
    <row r="398" spans="1:22" ht="15.75">
      <c r="A398" s="70"/>
      <c r="B398" s="158" t="s">
        <v>207</v>
      </c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  <c r="N398" s="70"/>
      <c r="O398" s="159">
        <v>6234</v>
      </c>
      <c r="P398" s="159"/>
      <c r="Q398" s="159">
        <v>6234</v>
      </c>
      <c r="R398" s="159"/>
      <c r="S398" s="159"/>
      <c r="T398" s="159">
        <v>6234</v>
      </c>
      <c r="U398" s="159"/>
      <c r="V398" s="159"/>
    </row>
    <row r="399" spans="1:22" ht="15.75">
      <c r="A399" s="65"/>
      <c r="B399" s="160" t="s">
        <v>245</v>
      </c>
      <c r="C399" s="160"/>
      <c r="D399" s="160"/>
      <c r="E399" s="160"/>
      <c r="F399" s="160"/>
      <c r="G399" s="160"/>
      <c r="H399" s="160"/>
      <c r="I399" s="160"/>
      <c r="J399" s="160"/>
      <c r="K399" s="160"/>
      <c r="L399" s="160"/>
      <c r="M399" s="160"/>
      <c r="N399" s="65"/>
      <c r="O399" s="161">
        <v>6234</v>
      </c>
      <c r="P399" s="161"/>
      <c r="Q399" s="161">
        <v>6234</v>
      </c>
      <c r="R399" s="161"/>
      <c r="S399" s="161"/>
      <c r="T399" s="161">
        <v>6234</v>
      </c>
      <c r="U399" s="161"/>
      <c r="V399" s="161"/>
    </row>
    <row r="400" spans="1:22" ht="15.75">
      <c r="A400" s="67"/>
      <c r="B400" s="155" t="s">
        <v>179</v>
      </c>
      <c r="C400" s="155"/>
      <c r="D400" s="155"/>
      <c r="E400" s="155"/>
      <c r="F400" s="155"/>
      <c r="G400" s="155"/>
      <c r="H400" s="155"/>
      <c r="I400" s="155"/>
      <c r="J400" s="155"/>
      <c r="K400" s="155"/>
      <c r="L400" s="155"/>
      <c r="M400" s="155"/>
      <c r="N400" s="67"/>
      <c r="O400" s="149">
        <v>6234</v>
      </c>
      <c r="P400" s="149"/>
      <c r="Q400" s="67"/>
      <c r="R400" s="67"/>
      <c r="S400" s="80">
        <f>Q401</f>
        <v>6234</v>
      </c>
      <c r="T400" s="79"/>
      <c r="U400" s="79"/>
      <c r="V400" s="80">
        <f>T401</f>
        <v>6234</v>
      </c>
    </row>
    <row r="401" spans="1:22" ht="15.75">
      <c r="A401" s="59"/>
      <c r="B401" s="59"/>
      <c r="C401" s="59"/>
      <c r="D401" s="152" t="s">
        <v>79</v>
      </c>
      <c r="E401" s="152"/>
      <c r="F401" s="152" t="s">
        <v>80</v>
      </c>
      <c r="G401" s="152"/>
      <c r="H401" s="152"/>
      <c r="I401" s="152"/>
      <c r="J401" s="59"/>
      <c r="K401" s="59"/>
      <c r="L401" s="153" t="s">
        <v>213</v>
      </c>
      <c r="M401" s="153"/>
      <c r="N401" s="59"/>
      <c r="O401" s="144">
        <v>6234</v>
      </c>
      <c r="P401" s="144"/>
      <c r="Q401" s="144">
        <v>6234</v>
      </c>
      <c r="R401" s="144"/>
      <c r="S401" s="144"/>
      <c r="T401" s="144">
        <v>6234</v>
      </c>
      <c r="U401" s="144"/>
      <c r="V401" s="144"/>
    </row>
    <row r="402" spans="1:22" ht="15.75">
      <c r="A402" s="59"/>
      <c r="B402" s="59"/>
      <c r="C402" s="59"/>
      <c r="D402" s="152" t="s">
        <v>83</v>
      </c>
      <c r="E402" s="152"/>
      <c r="F402" s="152" t="s">
        <v>84</v>
      </c>
      <c r="G402" s="152"/>
      <c r="H402" s="152"/>
      <c r="I402" s="152"/>
      <c r="J402" s="59"/>
      <c r="K402" s="59"/>
      <c r="L402" s="153" t="s">
        <v>213</v>
      </c>
      <c r="M402" s="153"/>
      <c r="N402" s="59"/>
      <c r="O402" s="144">
        <v>6234</v>
      </c>
      <c r="P402" s="144"/>
      <c r="Q402" s="144">
        <v>6234</v>
      </c>
      <c r="R402" s="144"/>
      <c r="S402" s="144"/>
      <c r="T402" s="144">
        <v>6234</v>
      </c>
      <c r="U402" s="144"/>
      <c r="V402" s="144"/>
    </row>
    <row r="403" spans="1:22" ht="15.75">
      <c r="A403" s="70"/>
      <c r="B403" s="158" t="s">
        <v>146</v>
      </c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70"/>
      <c r="O403" s="159">
        <v>99288</v>
      </c>
      <c r="P403" s="159"/>
      <c r="Q403" s="159">
        <v>99288</v>
      </c>
      <c r="R403" s="159"/>
      <c r="S403" s="159"/>
      <c r="T403" s="159">
        <v>99288</v>
      </c>
      <c r="U403" s="159"/>
      <c r="V403" s="159"/>
    </row>
    <row r="404" spans="1:22" ht="15.75">
      <c r="A404" s="70"/>
      <c r="B404" s="158" t="s">
        <v>266</v>
      </c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70"/>
      <c r="O404" s="159">
        <v>79380</v>
      </c>
      <c r="P404" s="159"/>
      <c r="Q404" s="159">
        <v>79380</v>
      </c>
      <c r="R404" s="159"/>
      <c r="S404" s="159"/>
      <c r="T404" s="159">
        <v>79380</v>
      </c>
      <c r="U404" s="159"/>
      <c r="V404" s="159"/>
    </row>
    <row r="405" spans="1:22" ht="15.75">
      <c r="A405" s="66"/>
      <c r="B405" s="156" t="s">
        <v>267</v>
      </c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66"/>
      <c r="O405" s="157">
        <v>22236</v>
      </c>
      <c r="P405" s="157"/>
      <c r="Q405" s="157">
        <v>22236</v>
      </c>
      <c r="R405" s="157"/>
      <c r="S405" s="157"/>
      <c r="T405" s="157">
        <v>22236</v>
      </c>
      <c r="U405" s="157"/>
      <c r="V405" s="157"/>
    </row>
    <row r="406" spans="1:22" ht="15.75">
      <c r="A406" s="67"/>
      <c r="B406" s="155" t="s">
        <v>178</v>
      </c>
      <c r="C406" s="155"/>
      <c r="D406" s="155"/>
      <c r="E406" s="155"/>
      <c r="F406" s="155"/>
      <c r="G406" s="155"/>
      <c r="H406" s="155"/>
      <c r="I406" s="155"/>
      <c r="J406" s="155"/>
      <c r="K406" s="155"/>
      <c r="L406" s="155"/>
      <c r="M406" s="155"/>
      <c r="N406" s="67"/>
      <c r="O406" s="149">
        <v>16100</v>
      </c>
      <c r="P406" s="149"/>
      <c r="Q406" s="67"/>
      <c r="R406" s="67"/>
      <c r="S406" s="80">
        <f>Q407</f>
        <v>16100</v>
      </c>
      <c r="T406" s="79"/>
      <c r="U406" s="79"/>
      <c r="V406" s="80">
        <f>T407</f>
        <v>16100</v>
      </c>
    </row>
    <row r="407" spans="1:22" ht="15.75">
      <c r="A407" s="59"/>
      <c r="B407" s="59"/>
      <c r="C407" s="59"/>
      <c r="D407" s="152" t="s">
        <v>79</v>
      </c>
      <c r="E407" s="152"/>
      <c r="F407" s="152" t="s">
        <v>80</v>
      </c>
      <c r="G407" s="152"/>
      <c r="H407" s="152"/>
      <c r="I407" s="152"/>
      <c r="J407" s="59"/>
      <c r="K407" s="59"/>
      <c r="L407" s="154" t="s">
        <v>268</v>
      </c>
      <c r="M407" s="154"/>
      <c r="N407" s="59"/>
      <c r="O407" s="144">
        <v>16100</v>
      </c>
      <c r="P407" s="144"/>
      <c r="Q407" s="144">
        <v>16100</v>
      </c>
      <c r="R407" s="144"/>
      <c r="S407" s="144"/>
      <c r="T407" s="144">
        <v>16100</v>
      </c>
      <c r="U407" s="144"/>
      <c r="V407" s="144"/>
    </row>
    <row r="408" spans="1:22" ht="33" customHeight="1">
      <c r="A408" s="59"/>
      <c r="B408" s="59"/>
      <c r="C408" s="59"/>
      <c r="D408" s="152" t="s">
        <v>99</v>
      </c>
      <c r="E408" s="152"/>
      <c r="F408" s="162" t="s">
        <v>289</v>
      </c>
      <c r="G408" s="162"/>
      <c r="H408" s="162"/>
      <c r="I408" s="162"/>
      <c r="J408" s="59"/>
      <c r="K408" s="59"/>
      <c r="L408" s="154" t="s">
        <v>268</v>
      </c>
      <c r="M408" s="154"/>
      <c r="N408" s="59"/>
      <c r="O408" s="144">
        <v>16100</v>
      </c>
      <c r="P408" s="144"/>
      <c r="Q408" s="144">
        <v>16100</v>
      </c>
      <c r="R408" s="144"/>
      <c r="S408" s="144"/>
      <c r="T408" s="144">
        <v>16100</v>
      </c>
      <c r="U408" s="144"/>
      <c r="V408" s="144"/>
    </row>
    <row r="409" spans="1:22" ht="21" customHeight="1">
      <c r="A409" s="59"/>
      <c r="B409" s="59"/>
      <c r="C409" s="59"/>
      <c r="D409" s="152" t="s">
        <v>104</v>
      </c>
      <c r="E409" s="152"/>
      <c r="F409" s="152" t="s">
        <v>105</v>
      </c>
      <c r="G409" s="152"/>
      <c r="H409" s="152"/>
      <c r="I409" s="152"/>
      <c r="J409" s="59"/>
      <c r="K409" s="59"/>
      <c r="L409" s="153" t="s">
        <v>269</v>
      </c>
      <c r="M409" s="153"/>
      <c r="N409" s="59"/>
      <c r="O409" s="144">
        <v>0</v>
      </c>
      <c r="P409" s="144"/>
      <c r="Q409" s="144">
        <v>0</v>
      </c>
      <c r="R409" s="144"/>
      <c r="S409" s="144"/>
      <c r="T409" s="144">
        <v>0</v>
      </c>
      <c r="U409" s="144"/>
      <c r="V409" s="144"/>
    </row>
    <row r="410" spans="1:22" ht="15.75">
      <c r="A410" s="67"/>
      <c r="B410" s="155" t="s">
        <v>179</v>
      </c>
      <c r="C410" s="155"/>
      <c r="D410" s="155"/>
      <c r="E410" s="155"/>
      <c r="F410" s="155"/>
      <c r="G410" s="155"/>
      <c r="H410" s="155"/>
      <c r="I410" s="155"/>
      <c r="J410" s="155"/>
      <c r="K410" s="155"/>
      <c r="L410" s="155"/>
      <c r="M410" s="155"/>
      <c r="N410" s="67"/>
      <c r="O410" s="149">
        <v>6136</v>
      </c>
      <c r="P410" s="149"/>
      <c r="Q410" s="67"/>
      <c r="R410" s="67"/>
      <c r="S410" s="80">
        <f>Q411</f>
        <v>6136</v>
      </c>
      <c r="T410" s="79"/>
      <c r="U410" s="79"/>
      <c r="V410" s="80">
        <f>T411</f>
        <v>6136</v>
      </c>
    </row>
    <row r="411" spans="1:22" ht="15.75">
      <c r="A411" s="59"/>
      <c r="B411" s="59"/>
      <c r="C411" s="59"/>
      <c r="D411" s="152" t="s">
        <v>79</v>
      </c>
      <c r="E411" s="152"/>
      <c r="F411" s="152" t="s">
        <v>80</v>
      </c>
      <c r="G411" s="152"/>
      <c r="H411" s="152"/>
      <c r="I411" s="152"/>
      <c r="J411" s="59"/>
      <c r="K411" s="59"/>
      <c r="L411" s="154" t="s">
        <v>268</v>
      </c>
      <c r="M411" s="154"/>
      <c r="N411" s="59"/>
      <c r="O411" s="144">
        <v>6136</v>
      </c>
      <c r="P411" s="144"/>
      <c r="Q411" s="144">
        <v>6136</v>
      </c>
      <c r="R411" s="144"/>
      <c r="S411" s="144"/>
      <c r="T411" s="144">
        <v>6136</v>
      </c>
      <c r="U411" s="144"/>
      <c r="V411" s="144"/>
    </row>
    <row r="412" spans="1:22" ht="43.9" customHeight="1">
      <c r="A412" s="59"/>
      <c r="B412" s="59"/>
      <c r="C412" s="59"/>
      <c r="D412" s="152" t="s">
        <v>99</v>
      </c>
      <c r="E412" s="152"/>
      <c r="F412" s="162" t="s">
        <v>289</v>
      </c>
      <c r="G412" s="162"/>
      <c r="H412" s="162"/>
      <c r="I412" s="162"/>
      <c r="J412" s="59"/>
      <c r="K412" s="59"/>
      <c r="L412" s="154" t="s">
        <v>268</v>
      </c>
      <c r="M412" s="154"/>
      <c r="N412" s="59"/>
      <c r="O412" s="144">
        <v>6136</v>
      </c>
      <c r="P412" s="144"/>
      <c r="Q412" s="144">
        <v>6136</v>
      </c>
      <c r="R412" s="144"/>
      <c r="S412" s="144"/>
      <c r="T412" s="144">
        <v>6136</v>
      </c>
      <c r="U412" s="144"/>
      <c r="V412" s="144"/>
    </row>
    <row r="413" spans="1:22" ht="15.75">
      <c r="A413" s="65"/>
      <c r="B413" s="160" t="s">
        <v>270</v>
      </c>
      <c r="C413" s="160"/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  <c r="N413" s="65"/>
      <c r="O413" s="161">
        <v>26544</v>
      </c>
      <c r="P413" s="161"/>
      <c r="Q413" s="161">
        <v>26544</v>
      </c>
      <c r="R413" s="161"/>
      <c r="S413" s="161"/>
      <c r="T413" s="161">
        <v>26544</v>
      </c>
      <c r="U413" s="161"/>
      <c r="V413" s="161"/>
    </row>
    <row r="414" spans="1:22" ht="15.75">
      <c r="A414" s="67"/>
      <c r="B414" s="155" t="s">
        <v>178</v>
      </c>
      <c r="C414" s="155"/>
      <c r="D414" s="155"/>
      <c r="E414" s="155"/>
      <c r="F414" s="155"/>
      <c r="G414" s="155"/>
      <c r="H414" s="155"/>
      <c r="I414" s="155"/>
      <c r="J414" s="155"/>
      <c r="K414" s="155"/>
      <c r="L414" s="155"/>
      <c r="M414" s="155"/>
      <c r="N414" s="67"/>
      <c r="O414" s="149">
        <v>19000</v>
      </c>
      <c r="P414" s="149"/>
      <c r="Q414" s="67"/>
      <c r="R414" s="67"/>
      <c r="S414" s="80">
        <f>Q415</f>
        <v>19000</v>
      </c>
      <c r="T414" s="79"/>
      <c r="U414" s="79"/>
      <c r="V414" s="80">
        <f>T415</f>
        <v>19000</v>
      </c>
    </row>
    <row r="415" spans="1:22" ht="15.75">
      <c r="A415" s="59"/>
      <c r="B415" s="59"/>
      <c r="C415" s="59"/>
      <c r="D415" s="152" t="s">
        <v>79</v>
      </c>
      <c r="E415" s="152"/>
      <c r="F415" s="152" t="s">
        <v>80</v>
      </c>
      <c r="G415" s="152"/>
      <c r="H415" s="152"/>
      <c r="I415" s="152"/>
      <c r="J415" s="59"/>
      <c r="K415" s="59"/>
      <c r="L415" s="153" t="s">
        <v>269</v>
      </c>
      <c r="M415" s="153"/>
      <c r="N415" s="59"/>
      <c r="O415" s="144">
        <v>19000</v>
      </c>
      <c r="P415" s="144"/>
      <c r="Q415" s="144">
        <v>19000</v>
      </c>
      <c r="R415" s="144"/>
      <c r="S415" s="144"/>
      <c r="T415" s="144">
        <v>19000</v>
      </c>
      <c r="U415" s="144"/>
      <c r="V415" s="144"/>
    </row>
    <row r="416" spans="1:22" ht="50.45" customHeight="1">
      <c r="A416" s="59"/>
      <c r="B416" s="59"/>
      <c r="C416" s="59"/>
      <c r="D416" s="152" t="s">
        <v>99</v>
      </c>
      <c r="E416" s="152"/>
      <c r="F416" s="162" t="s">
        <v>289</v>
      </c>
      <c r="G416" s="162"/>
      <c r="H416" s="162"/>
      <c r="I416" s="162"/>
      <c r="J416" s="59"/>
      <c r="K416" s="59"/>
      <c r="L416" s="153" t="s">
        <v>269</v>
      </c>
      <c r="M416" s="153"/>
      <c r="N416" s="59"/>
      <c r="O416" s="144">
        <v>19000</v>
      </c>
      <c r="P416" s="144"/>
      <c r="Q416" s="144">
        <v>19000</v>
      </c>
      <c r="R416" s="144"/>
      <c r="S416" s="144"/>
      <c r="T416" s="144">
        <v>19000</v>
      </c>
      <c r="U416" s="144"/>
      <c r="V416" s="144"/>
    </row>
    <row r="417" spans="1:22" ht="15.75">
      <c r="A417" s="67"/>
      <c r="B417" s="155" t="s">
        <v>179</v>
      </c>
      <c r="C417" s="155"/>
      <c r="D417" s="155"/>
      <c r="E417" s="155"/>
      <c r="F417" s="155"/>
      <c r="G417" s="155"/>
      <c r="H417" s="155"/>
      <c r="I417" s="155"/>
      <c r="J417" s="155"/>
      <c r="K417" s="155"/>
      <c r="L417" s="155"/>
      <c r="M417" s="155"/>
      <c r="N417" s="67"/>
      <c r="O417" s="149">
        <v>7544</v>
      </c>
      <c r="P417" s="149"/>
      <c r="Q417" s="67"/>
      <c r="R417" s="67"/>
      <c r="S417" s="80">
        <f>Q418</f>
        <v>7544</v>
      </c>
      <c r="T417" s="79"/>
      <c r="U417" s="79"/>
      <c r="V417" s="80">
        <f>T418</f>
        <v>7544</v>
      </c>
    </row>
    <row r="418" spans="1:22" ht="15.75">
      <c r="A418" s="59"/>
      <c r="B418" s="59"/>
      <c r="C418" s="59"/>
      <c r="D418" s="152" t="s">
        <v>79</v>
      </c>
      <c r="E418" s="152"/>
      <c r="F418" s="152" t="s">
        <v>80</v>
      </c>
      <c r="G418" s="152"/>
      <c r="H418" s="152"/>
      <c r="I418" s="152"/>
      <c r="J418" s="59"/>
      <c r="K418" s="59"/>
      <c r="L418" s="153" t="s">
        <v>269</v>
      </c>
      <c r="M418" s="153"/>
      <c r="N418" s="59"/>
      <c r="O418" s="144">
        <v>7544</v>
      </c>
      <c r="P418" s="144"/>
      <c r="Q418" s="144">
        <v>7544</v>
      </c>
      <c r="R418" s="144"/>
      <c r="S418" s="144"/>
      <c r="T418" s="144">
        <v>7544</v>
      </c>
      <c r="U418" s="144"/>
      <c r="V418" s="144"/>
    </row>
    <row r="419" spans="1:22" ht="47.45" customHeight="1">
      <c r="A419" s="59"/>
      <c r="B419" s="59"/>
      <c r="C419" s="59"/>
      <c r="D419" s="152" t="s">
        <v>99</v>
      </c>
      <c r="E419" s="152"/>
      <c r="F419" s="162" t="s">
        <v>289</v>
      </c>
      <c r="G419" s="162"/>
      <c r="H419" s="162"/>
      <c r="I419" s="162"/>
      <c r="J419" s="59"/>
      <c r="K419" s="59"/>
      <c r="L419" s="153" t="s">
        <v>269</v>
      </c>
      <c r="M419" s="153"/>
      <c r="N419" s="59"/>
      <c r="O419" s="144">
        <v>7544</v>
      </c>
      <c r="P419" s="144"/>
      <c r="Q419" s="144">
        <v>7544</v>
      </c>
      <c r="R419" s="144"/>
      <c r="S419" s="144"/>
      <c r="T419" s="144">
        <v>7544</v>
      </c>
      <c r="U419" s="144"/>
      <c r="V419" s="144"/>
    </row>
    <row r="420" spans="1:22" ht="15.75">
      <c r="A420" s="63"/>
      <c r="B420" s="163" t="s">
        <v>271</v>
      </c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63"/>
      <c r="O420" s="164">
        <v>30600</v>
      </c>
      <c r="P420" s="164"/>
      <c r="Q420" s="164">
        <v>30600</v>
      </c>
      <c r="R420" s="164"/>
      <c r="S420" s="164"/>
      <c r="T420" s="164">
        <v>30600</v>
      </c>
      <c r="U420" s="164"/>
      <c r="V420" s="164"/>
    </row>
    <row r="421" spans="1:22" ht="15.75">
      <c r="A421" s="67"/>
      <c r="B421" s="155" t="s">
        <v>178</v>
      </c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67"/>
      <c r="O421" s="149">
        <v>19000</v>
      </c>
      <c r="P421" s="149"/>
      <c r="Q421" s="67"/>
      <c r="R421" s="67"/>
      <c r="S421" s="80">
        <f>Q422</f>
        <v>19000</v>
      </c>
      <c r="T421" s="79"/>
      <c r="U421" s="79"/>
      <c r="V421" s="80">
        <f>T422</f>
        <v>19000</v>
      </c>
    </row>
    <row r="422" spans="1:22" ht="15.75">
      <c r="A422" s="59"/>
      <c r="B422" s="59"/>
      <c r="C422" s="59"/>
      <c r="D422" s="152" t="s">
        <v>79</v>
      </c>
      <c r="E422" s="152"/>
      <c r="F422" s="152" t="s">
        <v>80</v>
      </c>
      <c r="G422" s="152"/>
      <c r="H422" s="152"/>
      <c r="I422" s="152"/>
      <c r="J422" s="59"/>
      <c r="K422" s="59"/>
      <c r="L422" s="153" t="s">
        <v>269</v>
      </c>
      <c r="M422" s="153"/>
      <c r="N422" s="59"/>
      <c r="O422" s="144">
        <v>19000</v>
      </c>
      <c r="P422" s="144"/>
      <c r="Q422" s="144">
        <v>19000</v>
      </c>
      <c r="R422" s="144"/>
      <c r="S422" s="144"/>
      <c r="T422" s="144">
        <v>19000</v>
      </c>
      <c r="U422" s="144"/>
      <c r="V422" s="144"/>
    </row>
    <row r="423" spans="1:22" ht="50.45" customHeight="1">
      <c r="A423" s="59"/>
      <c r="B423" s="59"/>
      <c r="C423" s="59"/>
      <c r="D423" s="152" t="s">
        <v>99</v>
      </c>
      <c r="E423" s="152"/>
      <c r="F423" s="162" t="s">
        <v>289</v>
      </c>
      <c r="G423" s="162"/>
      <c r="H423" s="162"/>
      <c r="I423" s="162"/>
      <c r="J423" s="59"/>
      <c r="K423" s="59"/>
      <c r="L423" s="153" t="s">
        <v>269</v>
      </c>
      <c r="M423" s="153"/>
      <c r="N423" s="59"/>
      <c r="O423" s="144">
        <v>19000</v>
      </c>
      <c r="P423" s="144"/>
      <c r="Q423" s="144">
        <v>19000</v>
      </c>
      <c r="R423" s="144"/>
      <c r="S423" s="144"/>
      <c r="T423" s="144">
        <v>19000</v>
      </c>
      <c r="U423" s="144"/>
      <c r="V423" s="144"/>
    </row>
    <row r="424" spans="1:22" ht="15.75">
      <c r="A424" s="67"/>
      <c r="B424" s="155" t="s">
        <v>179</v>
      </c>
      <c r="C424" s="155"/>
      <c r="D424" s="155"/>
      <c r="E424" s="155"/>
      <c r="F424" s="155"/>
      <c r="G424" s="155"/>
      <c r="H424" s="155"/>
      <c r="I424" s="155"/>
      <c r="J424" s="155"/>
      <c r="K424" s="155"/>
      <c r="L424" s="155"/>
      <c r="M424" s="155"/>
      <c r="N424" s="67"/>
      <c r="O424" s="149">
        <v>11600</v>
      </c>
      <c r="P424" s="149"/>
      <c r="Q424" s="67"/>
      <c r="R424" s="67"/>
      <c r="S424" s="80">
        <f>Q425</f>
        <v>11600</v>
      </c>
      <c r="T424" s="79"/>
      <c r="U424" s="79"/>
      <c r="V424" s="80">
        <f>T425</f>
        <v>11600</v>
      </c>
    </row>
    <row r="425" spans="1:22" ht="15.75">
      <c r="A425" s="59"/>
      <c r="B425" s="59"/>
      <c r="C425" s="59"/>
      <c r="D425" s="152" t="s">
        <v>79</v>
      </c>
      <c r="E425" s="152"/>
      <c r="F425" s="152" t="s">
        <v>80</v>
      </c>
      <c r="G425" s="152"/>
      <c r="H425" s="152"/>
      <c r="I425" s="152"/>
      <c r="J425" s="59"/>
      <c r="K425" s="59"/>
      <c r="L425" s="153" t="s">
        <v>269</v>
      </c>
      <c r="M425" s="153"/>
      <c r="N425" s="59"/>
      <c r="O425" s="144">
        <v>11600</v>
      </c>
      <c r="P425" s="144"/>
      <c r="Q425" s="144">
        <v>11600</v>
      </c>
      <c r="R425" s="144"/>
      <c r="S425" s="144"/>
      <c r="T425" s="144">
        <v>11600</v>
      </c>
      <c r="U425" s="144"/>
      <c r="V425" s="144"/>
    </row>
    <row r="426" spans="1:22" ht="48.6" customHeight="1">
      <c r="A426" s="59"/>
      <c r="B426" s="59"/>
      <c r="C426" s="59"/>
      <c r="D426" s="152" t="s">
        <v>99</v>
      </c>
      <c r="E426" s="152"/>
      <c r="F426" s="162" t="s">
        <v>289</v>
      </c>
      <c r="G426" s="162"/>
      <c r="H426" s="162"/>
      <c r="I426" s="162"/>
      <c r="J426" s="59"/>
      <c r="K426" s="59"/>
      <c r="L426" s="153" t="s">
        <v>269</v>
      </c>
      <c r="M426" s="153"/>
      <c r="N426" s="59"/>
      <c r="O426" s="144">
        <v>11600</v>
      </c>
      <c r="P426" s="144"/>
      <c r="Q426" s="144">
        <v>11600</v>
      </c>
      <c r="R426" s="144"/>
      <c r="S426" s="144"/>
      <c r="T426" s="144">
        <v>11600</v>
      </c>
      <c r="U426" s="144"/>
      <c r="V426" s="144"/>
    </row>
    <row r="427" spans="1:22" ht="15.75">
      <c r="A427" s="70"/>
      <c r="B427" s="158" t="s">
        <v>272</v>
      </c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70"/>
      <c r="O427" s="159">
        <v>19908</v>
      </c>
      <c r="P427" s="159"/>
      <c r="Q427" s="159">
        <v>19908</v>
      </c>
      <c r="R427" s="159"/>
      <c r="S427" s="159"/>
      <c r="T427" s="159">
        <v>19908</v>
      </c>
      <c r="U427" s="159"/>
      <c r="V427" s="159"/>
    </row>
    <row r="428" spans="1:22" ht="15.75">
      <c r="A428" s="63"/>
      <c r="B428" s="163" t="s">
        <v>273</v>
      </c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63"/>
      <c r="O428" s="164">
        <v>19908</v>
      </c>
      <c r="P428" s="164"/>
      <c r="Q428" s="164">
        <v>19908</v>
      </c>
      <c r="R428" s="164"/>
      <c r="S428" s="164"/>
      <c r="T428" s="164">
        <v>19908</v>
      </c>
      <c r="U428" s="164"/>
      <c r="V428" s="164"/>
    </row>
    <row r="429" spans="1:22" ht="15.75">
      <c r="A429" s="67"/>
      <c r="B429" s="155" t="s">
        <v>178</v>
      </c>
      <c r="C429" s="155"/>
      <c r="D429" s="155"/>
      <c r="E429" s="155"/>
      <c r="F429" s="155"/>
      <c r="G429" s="155"/>
      <c r="H429" s="155"/>
      <c r="I429" s="155"/>
      <c r="J429" s="155"/>
      <c r="K429" s="155"/>
      <c r="L429" s="155"/>
      <c r="M429" s="155"/>
      <c r="N429" s="67"/>
      <c r="O429" s="149">
        <v>14000</v>
      </c>
      <c r="P429" s="149"/>
      <c r="Q429" s="67"/>
      <c r="R429" s="67"/>
      <c r="S429" s="80">
        <f>Q430</f>
        <v>14000</v>
      </c>
      <c r="T429" s="79"/>
      <c r="U429" s="79"/>
      <c r="V429" s="80">
        <f>T430</f>
        <v>14000</v>
      </c>
    </row>
    <row r="430" spans="1:22" ht="15.75">
      <c r="A430" s="59"/>
      <c r="B430" s="59"/>
      <c r="C430" s="59"/>
      <c r="D430" s="152" t="s">
        <v>79</v>
      </c>
      <c r="E430" s="152"/>
      <c r="F430" s="152" t="s">
        <v>80</v>
      </c>
      <c r="G430" s="152"/>
      <c r="H430" s="152"/>
      <c r="I430" s="152"/>
      <c r="J430" s="59"/>
      <c r="K430" s="59"/>
      <c r="L430" s="153" t="s">
        <v>269</v>
      </c>
      <c r="M430" s="153"/>
      <c r="N430" s="59"/>
      <c r="O430" s="144">
        <v>14000</v>
      </c>
      <c r="P430" s="144"/>
      <c r="Q430" s="144">
        <v>14000</v>
      </c>
      <c r="R430" s="144"/>
      <c r="S430" s="144"/>
      <c r="T430" s="144">
        <v>14000</v>
      </c>
      <c r="U430" s="144"/>
      <c r="V430" s="144"/>
    </row>
    <row r="431" spans="1:22" ht="47.45" customHeight="1">
      <c r="A431" s="59"/>
      <c r="B431" s="59"/>
      <c r="C431" s="59"/>
      <c r="D431" s="152" t="s">
        <v>99</v>
      </c>
      <c r="E431" s="152"/>
      <c r="F431" s="162" t="s">
        <v>289</v>
      </c>
      <c r="G431" s="162"/>
      <c r="H431" s="162"/>
      <c r="I431" s="162"/>
      <c r="J431" s="59"/>
      <c r="K431" s="59"/>
      <c r="L431" s="153" t="s">
        <v>269</v>
      </c>
      <c r="M431" s="153"/>
      <c r="N431" s="59"/>
      <c r="O431" s="144">
        <v>14000</v>
      </c>
      <c r="P431" s="144"/>
      <c r="Q431" s="144">
        <v>14000</v>
      </c>
      <c r="R431" s="144"/>
      <c r="S431" s="144"/>
      <c r="T431" s="144">
        <v>14000</v>
      </c>
      <c r="U431" s="144"/>
      <c r="V431" s="144"/>
    </row>
    <row r="432" spans="1:22" ht="15.75">
      <c r="A432" s="67"/>
      <c r="B432" s="155" t="s">
        <v>179</v>
      </c>
      <c r="C432" s="155"/>
      <c r="D432" s="155"/>
      <c r="E432" s="155"/>
      <c r="F432" s="155"/>
      <c r="G432" s="155"/>
      <c r="H432" s="155"/>
      <c r="I432" s="155"/>
      <c r="J432" s="155"/>
      <c r="K432" s="155"/>
      <c r="L432" s="155"/>
      <c r="M432" s="155"/>
      <c r="N432" s="67"/>
      <c r="O432" s="149">
        <v>5908</v>
      </c>
      <c r="P432" s="149"/>
      <c r="Q432" s="67"/>
      <c r="R432" s="67"/>
      <c r="S432" s="80">
        <f>Q433</f>
        <v>5908</v>
      </c>
      <c r="T432" s="79"/>
      <c r="U432" s="79"/>
      <c r="V432" s="80">
        <f>T433</f>
        <v>5908</v>
      </c>
    </row>
    <row r="433" spans="1:22" ht="15.75">
      <c r="A433" s="59"/>
      <c r="B433" s="59"/>
      <c r="C433" s="59"/>
      <c r="D433" s="152" t="s">
        <v>79</v>
      </c>
      <c r="E433" s="152"/>
      <c r="F433" s="152" t="s">
        <v>80</v>
      </c>
      <c r="G433" s="152"/>
      <c r="H433" s="152"/>
      <c r="I433" s="152"/>
      <c r="J433" s="59"/>
      <c r="K433" s="59"/>
      <c r="L433" s="153" t="s">
        <v>269</v>
      </c>
      <c r="M433" s="153"/>
      <c r="N433" s="59"/>
      <c r="O433" s="144">
        <v>5908</v>
      </c>
      <c r="P433" s="144"/>
      <c r="Q433" s="144">
        <v>5908</v>
      </c>
      <c r="R433" s="144"/>
      <c r="S433" s="144"/>
      <c r="T433" s="144">
        <v>5908</v>
      </c>
      <c r="U433" s="144"/>
      <c r="V433" s="144"/>
    </row>
    <row r="434" spans="1:22" ht="48" customHeight="1">
      <c r="A434" s="59"/>
      <c r="B434" s="59"/>
      <c r="C434" s="59"/>
      <c r="D434" s="152" t="s">
        <v>99</v>
      </c>
      <c r="E434" s="152"/>
      <c r="F434" s="162" t="s">
        <v>289</v>
      </c>
      <c r="G434" s="162"/>
      <c r="H434" s="162"/>
      <c r="I434" s="162"/>
      <c r="J434" s="59"/>
      <c r="K434" s="59"/>
      <c r="L434" s="153" t="s">
        <v>269</v>
      </c>
      <c r="M434" s="153"/>
      <c r="N434" s="59"/>
      <c r="O434" s="144">
        <v>5908</v>
      </c>
      <c r="P434" s="144"/>
      <c r="Q434" s="144">
        <v>5908</v>
      </c>
      <c r="R434" s="144"/>
      <c r="S434" s="144"/>
      <c r="T434" s="144">
        <v>5908</v>
      </c>
      <c r="U434" s="144"/>
      <c r="V434" s="144"/>
    </row>
    <row r="435" spans="1:22" ht="15.75">
      <c r="A435" s="70"/>
      <c r="B435" s="158" t="s">
        <v>147</v>
      </c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70"/>
      <c r="O435" s="159">
        <v>23563</v>
      </c>
      <c r="P435" s="159"/>
      <c r="Q435" s="159">
        <v>23563</v>
      </c>
      <c r="R435" s="159"/>
      <c r="S435" s="159"/>
      <c r="T435" s="159">
        <v>23563</v>
      </c>
      <c r="U435" s="159"/>
      <c r="V435" s="159"/>
    </row>
    <row r="436" spans="1:22" ht="15.75">
      <c r="A436" s="70"/>
      <c r="B436" s="158" t="s">
        <v>274</v>
      </c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70"/>
      <c r="O436" s="159">
        <v>23563</v>
      </c>
      <c r="P436" s="159"/>
      <c r="Q436" s="159">
        <v>23563</v>
      </c>
      <c r="R436" s="159"/>
      <c r="S436" s="159"/>
      <c r="T436" s="159">
        <v>23563</v>
      </c>
      <c r="U436" s="159"/>
      <c r="V436" s="159"/>
    </row>
    <row r="437" spans="1:22" ht="15.75">
      <c r="A437" s="65"/>
      <c r="B437" s="160" t="s">
        <v>275</v>
      </c>
      <c r="C437" s="160"/>
      <c r="D437" s="160"/>
      <c r="E437" s="160"/>
      <c r="F437" s="160"/>
      <c r="G437" s="160"/>
      <c r="H437" s="160"/>
      <c r="I437" s="160"/>
      <c r="J437" s="160"/>
      <c r="K437" s="160"/>
      <c r="L437" s="160"/>
      <c r="M437" s="160"/>
      <c r="N437" s="65"/>
      <c r="O437" s="161">
        <v>23563</v>
      </c>
      <c r="P437" s="161"/>
      <c r="Q437" s="161">
        <v>23563</v>
      </c>
      <c r="R437" s="161"/>
      <c r="S437" s="161"/>
      <c r="T437" s="161">
        <v>23563</v>
      </c>
      <c r="U437" s="161"/>
      <c r="V437" s="161"/>
    </row>
    <row r="438" spans="1:22" ht="15.75">
      <c r="A438" s="67"/>
      <c r="B438" s="155" t="s">
        <v>179</v>
      </c>
      <c r="C438" s="155"/>
      <c r="D438" s="155"/>
      <c r="E438" s="155"/>
      <c r="F438" s="155"/>
      <c r="G438" s="155"/>
      <c r="H438" s="155"/>
      <c r="I438" s="155"/>
      <c r="J438" s="155"/>
      <c r="K438" s="155"/>
      <c r="L438" s="155"/>
      <c r="M438" s="155"/>
      <c r="N438" s="67"/>
      <c r="O438" s="149">
        <v>23563</v>
      </c>
      <c r="P438" s="149"/>
      <c r="Q438" s="67"/>
      <c r="R438" s="79"/>
      <c r="S438" s="80">
        <f>Q439</f>
        <v>23563</v>
      </c>
      <c r="T438" s="79"/>
      <c r="U438" s="79"/>
      <c r="V438" s="80">
        <f>T439</f>
        <v>23563</v>
      </c>
    </row>
    <row r="439" spans="1:22" ht="15.75">
      <c r="A439" s="59"/>
      <c r="B439" s="59"/>
      <c r="C439" s="59"/>
      <c r="D439" s="152" t="s">
        <v>79</v>
      </c>
      <c r="E439" s="152"/>
      <c r="F439" s="152" t="s">
        <v>80</v>
      </c>
      <c r="G439" s="152"/>
      <c r="H439" s="152"/>
      <c r="I439" s="152"/>
      <c r="J439" s="59"/>
      <c r="K439" s="59"/>
      <c r="L439" s="153" t="s">
        <v>230</v>
      </c>
      <c r="M439" s="153"/>
      <c r="N439" s="59"/>
      <c r="O439" s="144">
        <v>23563</v>
      </c>
      <c r="P439" s="144"/>
      <c r="Q439" s="144">
        <v>23563</v>
      </c>
      <c r="R439" s="144"/>
      <c r="S439" s="144"/>
      <c r="T439" s="144">
        <v>23563</v>
      </c>
      <c r="U439" s="144"/>
      <c r="V439" s="144"/>
    </row>
    <row r="440" spans="1:22" ht="15.75">
      <c r="A440" s="59"/>
      <c r="B440" s="59"/>
      <c r="C440" s="59"/>
      <c r="D440" s="152" t="s">
        <v>104</v>
      </c>
      <c r="E440" s="152"/>
      <c r="F440" s="152" t="s">
        <v>105</v>
      </c>
      <c r="G440" s="152"/>
      <c r="H440" s="152"/>
      <c r="I440" s="152"/>
      <c r="J440" s="59"/>
      <c r="K440" s="59"/>
      <c r="L440" s="153" t="s">
        <v>230</v>
      </c>
      <c r="M440" s="153"/>
      <c r="N440" s="59"/>
      <c r="O440" s="144">
        <v>23563</v>
      </c>
      <c r="P440" s="144"/>
      <c r="Q440" s="144">
        <v>23563</v>
      </c>
      <c r="R440" s="144"/>
      <c r="S440" s="144"/>
      <c r="T440" s="144">
        <v>23563</v>
      </c>
      <c r="U440" s="144"/>
      <c r="V440" s="144"/>
    </row>
    <row r="441" spans="1:22" ht="15.75">
      <c r="A441" s="66"/>
      <c r="B441" s="156" t="s">
        <v>148</v>
      </c>
      <c r="C441" s="156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66"/>
      <c r="O441" s="157">
        <v>37095</v>
      </c>
      <c r="P441" s="157"/>
      <c r="Q441" s="157">
        <v>37095</v>
      </c>
      <c r="R441" s="157"/>
      <c r="S441" s="157"/>
      <c r="T441" s="157">
        <v>37095</v>
      </c>
      <c r="U441" s="157"/>
      <c r="V441" s="157"/>
    </row>
    <row r="442" spans="1:22" ht="15.75">
      <c r="A442" s="66"/>
      <c r="B442" s="156" t="s">
        <v>276</v>
      </c>
      <c r="C442" s="156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66"/>
      <c r="O442" s="157">
        <v>37095</v>
      </c>
      <c r="P442" s="157"/>
      <c r="Q442" s="157">
        <v>37095</v>
      </c>
      <c r="R442" s="157"/>
      <c r="S442" s="157"/>
      <c r="T442" s="157">
        <v>37095</v>
      </c>
      <c r="U442" s="157"/>
      <c r="V442" s="157"/>
    </row>
    <row r="443" spans="1:22" ht="15.75">
      <c r="A443" s="66"/>
      <c r="B443" s="156" t="s">
        <v>277</v>
      </c>
      <c r="C443" s="156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66"/>
      <c r="O443" s="157">
        <v>37095</v>
      </c>
      <c r="P443" s="157"/>
      <c r="Q443" s="157">
        <v>37095</v>
      </c>
      <c r="R443" s="157"/>
      <c r="S443" s="157"/>
      <c r="T443" s="157">
        <v>37095</v>
      </c>
      <c r="U443" s="157"/>
      <c r="V443" s="157"/>
    </row>
    <row r="444" spans="1:22" ht="15.75">
      <c r="A444" s="67"/>
      <c r="B444" s="155" t="s">
        <v>178</v>
      </c>
      <c r="C444" s="155"/>
      <c r="D444" s="155"/>
      <c r="E444" s="155"/>
      <c r="F444" s="155"/>
      <c r="G444" s="155"/>
      <c r="H444" s="155"/>
      <c r="I444" s="155"/>
      <c r="J444" s="155"/>
      <c r="K444" s="155"/>
      <c r="L444" s="155"/>
      <c r="M444" s="155"/>
      <c r="N444" s="67"/>
      <c r="O444" s="149">
        <v>37095</v>
      </c>
      <c r="P444" s="149"/>
      <c r="Q444" s="67"/>
      <c r="R444" s="67"/>
      <c r="S444" s="80">
        <f>Q445</f>
        <v>37095</v>
      </c>
      <c r="T444" s="79"/>
      <c r="U444" s="79"/>
      <c r="V444" s="80">
        <f>T445</f>
        <v>37095</v>
      </c>
    </row>
    <row r="445" spans="1:22" ht="15.75">
      <c r="A445" s="59"/>
      <c r="B445" s="59"/>
      <c r="C445" s="59"/>
      <c r="D445" s="152" t="s">
        <v>79</v>
      </c>
      <c r="E445" s="152"/>
      <c r="F445" s="152" t="s">
        <v>80</v>
      </c>
      <c r="G445" s="152"/>
      <c r="H445" s="152"/>
      <c r="I445" s="152"/>
      <c r="J445" s="59"/>
      <c r="K445" s="59"/>
      <c r="L445" s="153" t="s">
        <v>230</v>
      </c>
      <c r="M445" s="153"/>
      <c r="N445" s="59"/>
      <c r="O445" s="144">
        <v>37095</v>
      </c>
      <c r="P445" s="144"/>
      <c r="Q445" s="144">
        <v>37095</v>
      </c>
      <c r="R445" s="144"/>
      <c r="S445" s="144"/>
      <c r="T445" s="144">
        <v>37095</v>
      </c>
      <c r="U445" s="144"/>
      <c r="V445" s="144"/>
    </row>
    <row r="446" spans="1:22" ht="15.75">
      <c r="A446" s="59"/>
      <c r="B446" s="59"/>
      <c r="C446" s="59"/>
      <c r="D446" s="152" t="s">
        <v>104</v>
      </c>
      <c r="E446" s="152"/>
      <c r="F446" s="152" t="s">
        <v>105</v>
      </c>
      <c r="G446" s="152"/>
      <c r="H446" s="152"/>
      <c r="I446" s="152"/>
      <c r="J446" s="59"/>
      <c r="K446" s="59"/>
      <c r="L446" s="153" t="s">
        <v>230</v>
      </c>
      <c r="M446" s="153"/>
      <c r="N446" s="59"/>
      <c r="O446" s="144">
        <v>37095</v>
      </c>
      <c r="P446" s="144"/>
      <c r="Q446" s="144">
        <v>37095</v>
      </c>
      <c r="R446" s="144"/>
      <c r="S446" s="144"/>
      <c r="T446" s="144">
        <v>37095</v>
      </c>
      <c r="U446" s="144"/>
      <c r="V446" s="144"/>
    </row>
    <row r="447" spans="1:22" ht="15.75">
      <c r="A447" s="70"/>
      <c r="B447" s="158" t="s">
        <v>149</v>
      </c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70"/>
      <c r="O447" s="159">
        <v>23407</v>
      </c>
      <c r="P447" s="159"/>
      <c r="Q447" s="159">
        <v>23407</v>
      </c>
      <c r="R447" s="159"/>
      <c r="S447" s="159"/>
      <c r="T447" s="159">
        <v>23407</v>
      </c>
      <c r="U447" s="159"/>
      <c r="V447" s="159"/>
    </row>
    <row r="448" spans="1:22" ht="15.75">
      <c r="A448" s="70"/>
      <c r="B448" s="158" t="s">
        <v>190</v>
      </c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70"/>
      <c r="O448" s="159">
        <v>5415</v>
      </c>
      <c r="P448" s="159"/>
      <c r="Q448" s="159">
        <v>5415</v>
      </c>
      <c r="R448" s="159"/>
      <c r="S448" s="159"/>
      <c r="T448" s="159">
        <v>5415</v>
      </c>
      <c r="U448" s="159"/>
      <c r="V448" s="159"/>
    </row>
    <row r="449" spans="1:22" ht="15.75">
      <c r="A449" s="66"/>
      <c r="B449" s="156" t="s">
        <v>191</v>
      </c>
      <c r="C449" s="156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66"/>
      <c r="O449" s="157">
        <v>5415</v>
      </c>
      <c r="P449" s="157"/>
      <c r="Q449" s="157">
        <v>5415</v>
      </c>
      <c r="R449" s="157"/>
      <c r="S449" s="157"/>
      <c r="T449" s="157">
        <v>5415</v>
      </c>
      <c r="U449" s="157"/>
      <c r="V449" s="157"/>
    </row>
    <row r="450" spans="1:22" ht="15.75">
      <c r="A450" s="67"/>
      <c r="B450" s="155" t="s">
        <v>178</v>
      </c>
      <c r="C450" s="155"/>
      <c r="D450" s="155"/>
      <c r="E450" s="155"/>
      <c r="F450" s="155"/>
      <c r="G450" s="155"/>
      <c r="H450" s="155"/>
      <c r="I450" s="155"/>
      <c r="J450" s="155"/>
      <c r="K450" s="155"/>
      <c r="L450" s="155"/>
      <c r="M450" s="155"/>
      <c r="N450" s="67"/>
      <c r="O450" s="149">
        <v>5415</v>
      </c>
      <c r="P450" s="149"/>
      <c r="Q450" s="67"/>
      <c r="R450" s="67"/>
      <c r="S450" s="80">
        <f>Q451</f>
        <v>5415</v>
      </c>
      <c r="T450" s="79"/>
      <c r="U450" s="79"/>
      <c r="V450" s="80">
        <f>T451</f>
        <v>5415</v>
      </c>
    </row>
    <row r="451" spans="1:22" ht="15.75">
      <c r="A451" s="59"/>
      <c r="B451" s="59"/>
      <c r="C451" s="59"/>
      <c r="D451" s="152" t="s">
        <v>79</v>
      </c>
      <c r="E451" s="152"/>
      <c r="F451" s="152" t="s">
        <v>80</v>
      </c>
      <c r="G451" s="152"/>
      <c r="H451" s="152"/>
      <c r="I451" s="152"/>
      <c r="J451" s="59"/>
      <c r="K451" s="59"/>
      <c r="L451" s="153" t="s">
        <v>189</v>
      </c>
      <c r="M451" s="153"/>
      <c r="N451" s="59"/>
      <c r="O451" s="144">
        <v>5415</v>
      </c>
      <c r="P451" s="144"/>
      <c r="Q451" s="144">
        <v>5415</v>
      </c>
      <c r="R451" s="144"/>
      <c r="S451" s="144"/>
      <c r="T451" s="144">
        <v>5415</v>
      </c>
      <c r="U451" s="144"/>
      <c r="V451" s="144"/>
    </row>
    <row r="452" spans="1:22" ht="15.75">
      <c r="A452" s="59"/>
      <c r="B452" s="59"/>
      <c r="C452" s="59"/>
      <c r="D452" s="152" t="s">
        <v>104</v>
      </c>
      <c r="E452" s="152"/>
      <c r="F452" s="152" t="s">
        <v>105</v>
      </c>
      <c r="G452" s="152"/>
      <c r="H452" s="152"/>
      <c r="I452" s="152"/>
      <c r="J452" s="59"/>
      <c r="K452" s="59"/>
      <c r="L452" s="153" t="s">
        <v>189</v>
      </c>
      <c r="M452" s="153"/>
      <c r="N452" s="59"/>
      <c r="O452" s="144">
        <v>5415</v>
      </c>
      <c r="P452" s="144"/>
      <c r="Q452" s="144">
        <v>5415</v>
      </c>
      <c r="R452" s="144"/>
      <c r="S452" s="144"/>
      <c r="T452" s="144">
        <v>5415</v>
      </c>
      <c r="U452" s="144"/>
      <c r="V452" s="144"/>
    </row>
    <row r="453" spans="1:22" ht="15.75">
      <c r="A453" s="70"/>
      <c r="B453" s="158" t="s">
        <v>278</v>
      </c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70"/>
      <c r="O453" s="159">
        <v>6392</v>
      </c>
      <c r="P453" s="159"/>
      <c r="Q453" s="159">
        <v>6392</v>
      </c>
      <c r="R453" s="159"/>
      <c r="S453" s="159"/>
      <c r="T453" s="159">
        <v>6392</v>
      </c>
      <c r="U453" s="159"/>
      <c r="V453" s="159"/>
    </row>
    <row r="454" spans="1:22" ht="15.75">
      <c r="A454" s="70"/>
      <c r="B454" s="158" t="s">
        <v>279</v>
      </c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70"/>
      <c r="O454" s="159">
        <v>6392</v>
      </c>
      <c r="P454" s="159"/>
      <c r="Q454" s="159">
        <v>6392</v>
      </c>
      <c r="R454" s="159"/>
      <c r="S454" s="159"/>
      <c r="T454" s="159">
        <v>6392</v>
      </c>
      <c r="U454" s="159"/>
      <c r="V454" s="159"/>
    </row>
    <row r="455" spans="1:22" ht="15.75">
      <c r="A455" s="67"/>
      <c r="B455" s="155" t="s">
        <v>178</v>
      </c>
      <c r="C455" s="155"/>
      <c r="D455" s="155"/>
      <c r="E455" s="155"/>
      <c r="F455" s="155"/>
      <c r="G455" s="155"/>
      <c r="H455" s="155"/>
      <c r="I455" s="155"/>
      <c r="J455" s="155"/>
      <c r="K455" s="155"/>
      <c r="L455" s="155"/>
      <c r="M455" s="155"/>
      <c r="N455" s="67"/>
      <c r="O455" s="149">
        <v>3892</v>
      </c>
      <c r="P455" s="149"/>
      <c r="Q455" s="67"/>
      <c r="R455" s="79"/>
      <c r="S455" s="80">
        <f>Q456</f>
        <v>3892</v>
      </c>
      <c r="T455" s="79"/>
      <c r="U455" s="79"/>
      <c r="V455" s="80">
        <f>T456</f>
        <v>3892</v>
      </c>
    </row>
    <row r="456" spans="1:22" ht="15.75">
      <c r="A456" s="59"/>
      <c r="B456" s="59"/>
      <c r="C456" s="59"/>
      <c r="D456" s="152" t="s">
        <v>79</v>
      </c>
      <c r="E456" s="152"/>
      <c r="F456" s="152" t="s">
        <v>80</v>
      </c>
      <c r="G456" s="152"/>
      <c r="H456" s="152"/>
      <c r="I456" s="152"/>
      <c r="J456" s="59"/>
      <c r="K456" s="59"/>
      <c r="L456" s="153" t="s">
        <v>269</v>
      </c>
      <c r="M456" s="153"/>
      <c r="N456" s="59"/>
      <c r="O456" s="144">
        <v>3892</v>
      </c>
      <c r="P456" s="144"/>
      <c r="Q456" s="144">
        <v>3892</v>
      </c>
      <c r="R456" s="144"/>
      <c r="S456" s="144"/>
      <c r="T456" s="144">
        <v>3892</v>
      </c>
      <c r="U456" s="144"/>
      <c r="V456" s="144"/>
    </row>
    <row r="457" spans="1:22" ht="15.75">
      <c r="A457" s="59"/>
      <c r="B457" s="59"/>
      <c r="C457" s="59"/>
      <c r="D457" s="152" t="s">
        <v>104</v>
      </c>
      <c r="E457" s="152"/>
      <c r="F457" s="152" t="s">
        <v>105</v>
      </c>
      <c r="G457" s="152"/>
      <c r="H457" s="152"/>
      <c r="I457" s="152"/>
      <c r="J457" s="59"/>
      <c r="K457" s="59"/>
      <c r="L457" s="153" t="s">
        <v>269</v>
      </c>
      <c r="M457" s="153"/>
      <c r="N457" s="59"/>
      <c r="O457" s="144">
        <v>3892</v>
      </c>
      <c r="P457" s="144"/>
      <c r="Q457" s="144">
        <v>3892</v>
      </c>
      <c r="R457" s="144"/>
      <c r="S457" s="144"/>
      <c r="T457" s="144">
        <v>3892</v>
      </c>
      <c r="U457" s="144"/>
      <c r="V457" s="144"/>
    </row>
    <row r="458" spans="1:22" ht="15.75">
      <c r="A458" s="67"/>
      <c r="B458" s="155" t="s">
        <v>179</v>
      </c>
      <c r="C458" s="155"/>
      <c r="D458" s="155"/>
      <c r="E458" s="155"/>
      <c r="F458" s="155"/>
      <c r="G458" s="155"/>
      <c r="H458" s="155"/>
      <c r="I458" s="155"/>
      <c r="J458" s="155"/>
      <c r="K458" s="155"/>
      <c r="L458" s="155"/>
      <c r="M458" s="155"/>
      <c r="N458" s="67"/>
      <c r="O458" s="149">
        <v>2500</v>
      </c>
      <c r="P458" s="149"/>
      <c r="Q458" s="67"/>
      <c r="R458" s="67"/>
      <c r="S458" s="67"/>
      <c r="T458" s="67"/>
      <c r="U458" s="67"/>
      <c r="V458" s="67"/>
    </row>
    <row r="459" spans="1:22" ht="15.75">
      <c r="A459" s="59"/>
      <c r="B459" s="59"/>
      <c r="C459" s="59"/>
      <c r="D459" s="152" t="s">
        <v>79</v>
      </c>
      <c r="E459" s="152"/>
      <c r="F459" s="152" t="s">
        <v>80</v>
      </c>
      <c r="G459" s="152"/>
      <c r="H459" s="152"/>
      <c r="I459" s="152"/>
      <c r="J459" s="59"/>
      <c r="K459" s="59"/>
      <c r="L459" s="153" t="s">
        <v>269</v>
      </c>
      <c r="M459" s="153"/>
      <c r="N459" s="59"/>
      <c r="O459" s="144">
        <v>2500</v>
      </c>
      <c r="P459" s="144"/>
      <c r="Q459" s="144">
        <v>2500</v>
      </c>
      <c r="R459" s="144"/>
      <c r="S459" s="144"/>
      <c r="T459" s="144">
        <v>2500</v>
      </c>
      <c r="U459" s="144"/>
      <c r="V459" s="144"/>
    </row>
    <row r="460" spans="1:22" ht="15.75">
      <c r="A460" s="59"/>
      <c r="B460" s="59"/>
      <c r="C460" s="59"/>
      <c r="D460" s="152" t="s">
        <v>104</v>
      </c>
      <c r="E460" s="152"/>
      <c r="F460" s="152" t="s">
        <v>105</v>
      </c>
      <c r="G460" s="152"/>
      <c r="H460" s="152"/>
      <c r="I460" s="152"/>
      <c r="J460" s="59"/>
      <c r="K460" s="59"/>
      <c r="L460" s="153" t="s">
        <v>269</v>
      </c>
      <c r="M460" s="153"/>
      <c r="N460" s="59"/>
      <c r="O460" s="144">
        <v>2500</v>
      </c>
      <c r="P460" s="144"/>
      <c r="Q460" s="144">
        <v>2500</v>
      </c>
      <c r="R460" s="144"/>
      <c r="S460" s="144"/>
      <c r="T460" s="144">
        <v>2500</v>
      </c>
      <c r="U460" s="144"/>
      <c r="V460" s="144"/>
    </row>
    <row r="461" spans="1:22" ht="15.75">
      <c r="A461" s="66"/>
      <c r="B461" s="156" t="s">
        <v>274</v>
      </c>
      <c r="C461" s="156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66"/>
      <c r="O461" s="157">
        <v>11600</v>
      </c>
      <c r="P461" s="157"/>
      <c r="Q461" s="157">
        <v>11600</v>
      </c>
      <c r="R461" s="157"/>
      <c r="S461" s="157"/>
      <c r="T461" s="157">
        <v>11600</v>
      </c>
      <c r="U461" s="157"/>
      <c r="V461" s="157"/>
    </row>
    <row r="462" spans="1:22" ht="15.75">
      <c r="A462" s="66"/>
      <c r="B462" s="156" t="s">
        <v>275</v>
      </c>
      <c r="C462" s="156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66"/>
      <c r="O462" s="157">
        <v>11600</v>
      </c>
      <c r="P462" s="157"/>
      <c r="Q462" s="157">
        <v>11600</v>
      </c>
      <c r="R462" s="157"/>
      <c r="S462" s="157"/>
      <c r="T462" s="157">
        <v>11600</v>
      </c>
      <c r="U462" s="157"/>
      <c r="V462" s="157"/>
    </row>
    <row r="463" spans="1:22" ht="15.75">
      <c r="A463" s="67"/>
      <c r="B463" s="155" t="s">
        <v>178</v>
      </c>
      <c r="C463" s="155"/>
      <c r="D463" s="155"/>
      <c r="E463" s="155"/>
      <c r="F463" s="155"/>
      <c r="G463" s="155"/>
      <c r="H463" s="155"/>
      <c r="I463" s="155"/>
      <c r="J463" s="155"/>
      <c r="K463" s="155"/>
      <c r="L463" s="155"/>
      <c r="M463" s="155"/>
      <c r="N463" s="67"/>
      <c r="O463" s="149">
        <v>7600</v>
      </c>
      <c r="P463" s="149"/>
      <c r="Q463" s="67"/>
      <c r="R463" s="67"/>
      <c r="S463" s="80">
        <f>Q464</f>
        <v>7600</v>
      </c>
      <c r="T463" s="79"/>
      <c r="U463" s="79"/>
      <c r="V463" s="80">
        <f>T464</f>
        <v>7600</v>
      </c>
    </row>
    <row r="464" spans="1:22" ht="15.75">
      <c r="A464" s="59"/>
      <c r="B464" s="59"/>
      <c r="C464" s="59"/>
      <c r="D464" s="152" t="s">
        <v>79</v>
      </c>
      <c r="E464" s="152"/>
      <c r="F464" s="152" t="s">
        <v>80</v>
      </c>
      <c r="G464" s="152"/>
      <c r="H464" s="152"/>
      <c r="I464" s="152"/>
      <c r="J464" s="59"/>
      <c r="K464" s="59"/>
      <c r="L464" s="153" t="s">
        <v>230</v>
      </c>
      <c r="M464" s="153"/>
      <c r="N464" s="59"/>
      <c r="O464" s="144">
        <v>7600</v>
      </c>
      <c r="P464" s="144"/>
      <c r="Q464" s="144">
        <v>7600</v>
      </c>
      <c r="R464" s="144"/>
      <c r="S464" s="144"/>
      <c r="T464" s="144">
        <v>7600</v>
      </c>
      <c r="U464" s="144"/>
      <c r="V464" s="144"/>
    </row>
    <row r="465" spans="1:22" ht="15.75">
      <c r="A465" s="59"/>
      <c r="B465" s="59"/>
      <c r="C465" s="59"/>
      <c r="D465" s="152" t="s">
        <v>104</v>
      </c>
      <c r="E465" s="152"/>
      <c r="F465" s="152" t="s">
        <v>105</v>
      </c>
      <c r="G465" s="152"/>
      <c r="H465" s="152"/>
      <c r="I465" s="152"/>
      <c r="J465" s="59"/>
      <c r="K465" s="59"/>
      <c r="L465" s="153" t="s">
        <v>230</v>
      </c>
      <c r="M465" s="153"/>
      <c r="N465" s="59"/>
      <c r="O465" s="144">
        <v>7600</v>
      </c>
      <c r="P465" s="144"/>
      <c r="Q465" s="144">
        <v>7600</v>
      </c>
      <c r="R465" s="144"/>
      <c r="S465" s="144"/>
      <c r="T465" s="144">
        <v>7600</v>
      </c>
      <c r="U465" s="144"/>
      <c r="V465" s="144"/>
    </row>
    <row r="466" spans="1:22" ht="15.75">
      <c r="A466" s="67"/>
      <c r="B466" s="155" t="s">
        <v>179</v>
      </c>
      <c r="C466" s="155"/>
      <c r="D466" s="155"/>
      <c r="E466" s="155"/>
      <c r="F466" s="155"/>
      <c r="G466" s="155"/>
      <c r="H466" s="155"/>
      <c r="I466" s="155"/>
      <c r="J466" s="155"/>
      <c r="K466" s="155"/>
      <c r="L466" s="155"/>
      <c r="M466" s="155"/>
      <c r="N466" s="67"/>
      <c r="O466" s="149">
        <v>4000</v>
      </c>
      <c r="P466" s="149"/>
      <c r="Q466" s="67"/>
      <c r="R466" s="67"/>
      <c r="S466" s="80">
        <f>Q467</f>
        <v>4000</v>
      </c>
      <c r="T466" s="79"/>
      <c r="U466" s="79"/>
      <c r="V466" s="80">
        <f>T467</f>
        <v>4000</v>
      </c>
    </row>
    <row r="467" spans="1:22" ht="15.75">
      <c r="A467" s="59"/>
      <c r="B467" s="59"/>
      <c r="C467" s="59"/>
      <c r="D467" s="152" t="s">
        <v>79</v>
      </c>
      <c r="E467" s="152"/>
      <c r="F467" s="152" t="s">
        <v>80</v>
      </c>
      <c r="G467" s="152"/>
      <c r="H467" s="152"/>
      <c r="I467" s="152"/>
      <c r="J467" s="59"/>
      <c r="K467" s="59"/>
      <c r="L467" s="153" t="s">
        <v>230</v>
      </c>
      <c r="M467" s="153"/>
      <c r="N467" s="59"/>
      <c r="O467" s="144">
        <v>4000</v>
      </c>
      <c r="P467" s="144"/>
      <c r="Q467" s="144">
        <v>4000</v>
      </c>
      <c r="R467" s="144"/>
      <c r="S467" s="144"/>
      <c r="T467" s="144">
        <v>4000</v>
      </c>
      <c r="U467" s="144"/>
      <c r="V467" s="144"/>
    </row>
    <row r="468" spans="1:22" ht="15.75">
      <c r="A468" s="59"/>
      <c r="B468" s="59"/>
      <c r="C468" s="59"/>
      <c r="D468" s="152" t="s">
        <v>104</v>
      </c>
      <c r="E468" s="152"/>
      <c r="F468" s="152" t="s">
        <v>105</v>
      </c>
      <c r="G468" s="152"/>
      <c r="H468" s="152"/>
      <c r="I468" s="152"/>
      <c r="J468" s="59"/>
      <c r="K468" s="59"/>
      <c r="L468" s="153" t="s">
        <v>230</v>
      </c>
      <c r="M468" s="153"/>
      <c r="N468" s="59"/>
      <c r="O468" s="144">
        <v>4000</v>
      </c>
      <c r="P468" s="144"/>
      <c r="Q468" s="144">
        <v>4000</v>
      </c>
      <c r="R468" s="144"/>
      <c r="S468" s="144"/>
      <c r="T468" s="144">
        <v>4000</v>
      </c>
      <c r="U468" s="144"/>
      <c r="V468" s="144"/>
    </row>
    <row r="469" spans="1:22" ht="15.75">
      <c r="A469" s="70"/>
      <c r="B469" s="158" t="s">
        <v>150</v>
      </c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70"/>
      <c r="O469" s="159">
        <v>408056</v>
      </c>
      <c r="P469" s="159"/>
      <c r="Q469" s="159">
        <v>408056</v>
      </c>
      <c r="R469" s="159"/>
      <c r="S469" s="159"/>
      <c r="T469" s="159">
        <v>408056</v>
      </c>
      <c r="U469" s="159"/>
      <c r="V469" s="159"/>
    </row>
    <row r="470" spans="1:22" ht="15.75">
      <c r="A470" s="70"/>
      <c r="B470" s="158" t="s">
        <v>280</v>
      </c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70"/>
      <c r="O470" s="159">
        <v>408056</v>
      </c>
      <c r="P470" s="159"/>
      <c r="Q470" s="159">
        <v>408056</v>
      </c>
      <c r="R470" s="159"/>
      <c r="S470" s="159"/>
      <c r="T470" s="159">
        <v>408056</v>
      </c>
      <c r="U470" s="159"/>
      <c r="V470" s="159"/>
    </row>
    <row r="471" spans="1:22" ht="15.75">
      <c r="A471" s="66"/>
      <c r="B471" s="156" t="s">
        <v>281</v>
      </c>
      <c r="C471" s="156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66"/>
      <c r="O471" s="157">
        <v>408056</v>
      </c>
      <c r="P471" s="157"/>
      <c r="Q471" s="157">
        <v>408056</v>
      </c>
      <c r="R471" s="157"/>
      <c r="S471" s="157"/>
      <c r="T471" s="157">
        <v>408056</v>
      </c>
      <c r="U471" s="157"/>
      <c r="V471" s="157"/>
    </row>
    <row r="472" spans="1:22" ht="15.75">
      <c r="A472" s="67"/>
      <c r="B472" s="155" t="s">
        <v>178</v>
      </c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67"/>
      <c r="O472" s="149">
        <v>272102</v>
      </c>
      <c r="P472" s="149"/>
      <c r="Q472" s="67"/>
      <c r="R472" s="67"/>
      <c r="S472" s="80">
        <f>Q473</f>
        <v>272102</v>
      </c>
      <c r="T472" s="79"/>
      <c r="U472" s="79"/>
      <c r="V472" s="80">
        <f>T473</f>
        <v>272102</v>
      </c>
    </row>
    <row r="473" spans="1:22" ht="15.75">
      <c r="A473" s="59"/>
      <c r="B473" s="59"/>
      <c r="C473" s="59"/>
      <c r="D473" s="152" t="s">
        <v>79</v>
      </c>
      <c r="E473" s="152"/>
      <c r="F473" s="152" t="s">
        <v>80</v>
      </c>
      <c r="G473" s="152"/>
      <c r="H473" s="152"/>
      <c r="I473" s="152"/>
      <c r="J473" s="59"/>
      <c r="K473" s="59"/>
      <c r="L473" s="154" t="s">
        <v>202</v>
      </c>
      <c r="M473" s="154"/>
      <c r="N473" s="59"/>
      <c r="O473" s="144">
        <v>272102</v>
      </c>
      <c r="P473" s="144"/>
      <c r="Q473" s="144">
        <v>272102</v>
      </c>
      <c r="R473" s="144"/>
      <c r="S473" s="144"/>
      <c r="T473" s="144">
        <v>272102</v>
      </c>
      <c r="U473" s="144"/>
      <c r="V473" s="144"/>
    </row>
    <row r="474" spans="1:22" ht="15.75">
      <c r="A474" s="59"/>
      <c r="B474" s="59"/>
      <c r="C474" s="59"/>
      <c r="D474" s="152" t="s">
        <v>81</v>
      </c>
      <c r="E474" s="152"/>
      <c r="F474" s="152" t="s">
        <v>82</v>
      </c>
      <c r="G474" s="152"/>
      <c r="H474" s="152"/>
      <c r="I474" s="152"/>
      <c r="J474" s="59"/>
      <c r="K474" s="59"/>
      <c r="L474" s="153" t="s">
        <v>189</v>
      </c>
      <c r="M474" s="153"/>
      <c r="N474" s="59"/>
      <c r="O474" s="144">
        <v>247667</v>
      </c>
      <c r="P474" s="144"/>
      <c r="Q474" s="144">
        <v>247667</v>
      </c>
      <c r="R474" s="144"/>
      <c r="S474" s="144"/>
      <c r="T474" s="144">
        <v>247667</v>
      </c>
      <c r="U474" s="144"/>
      <c r="V474" s="144"/>
    </row>
    <row r="475" spans="1:22" ht="15.75">
      <c r="A475" s="59"/>
      <c r="B475" s="59"/>
      <c r="C475" s="59"/>
      <c r="D475" s="152" t="s">
        <v>83</v>
      </c>
      <c r="E475" s="152"/>
      <c r="F475" s="152" t="s">
        <v>84</v>
      </c>
      <c r="G475" s="152"/>
      <c r="H475" s="152"/>
      <c r="I475" s="152"/>
      <c r="J475" s="59"/>
      <c r="K475" s="59"/>
      <c r="L475" s="154" t="s">
        <v>202</v>
      </c>
      <c r="M475" s="154"/>
      <c r="N475" s="59"/>
      <c r="O475" s="144">
        <v>24435</v>
      </c>
      <c r="P475" s="144"/>
      <c r="Q475" s="144">
        <v>24435</v>
      </c>
      <c r="R475" s="144"/>
      <c r="S475" s="144"/>
      <c r="T475" s="144">
        <v>24435</v>
      </c>
      <c r="U475" s="144"/>
      <c r="V475" s="144"/>
    </row>
    <row r="476" spans="1:22" ht="15.75">
      <c r="A476" s="67"/>
      <c r="B476" s="155" t="s">
        <v>198</v>
      </c>
      <c r="C476" s="155"/>
      <c r="D476" s="155"/>
      <c r="E476" s="155"/>
      <c r="F476" s="155"/>
      <c r="G476" s="155"/>
      <c r="H476" s="155"/>
      <c r="I476" s="155"/>
      <c r="J476" s="155"/>
      <c r="K476" s="155"/>
      <c r="L476" s="155"/>
      <c r="M476" s="155"/>
      <c r="N476" s="67"/>
      <c r="O476" s="149">
        <v>354</v>
      </c>
      <c r="P476" s="149"/>
      <c r="Q476" s="67"/>
      <c r="R476" s="67"/>
      <c r="S476" s="80">
        <f>Q477</f>
        <v>354</v>
      </c>
      <c r="T476" s="79"/>
      <c r="U476" s="79"/>
      <c r="V476" s="80">
        <f>T477</f>
        <v>354</v>
      </c>
    </row>
    <row r="477" spans="1:22" ht="15.75">
      <c r="A477" s="59"/>
      <c r="B477" s="59"/>
      <c r="C477" s="59"/>
      <c r="D477" s="152" t="s">
        <v>79</v>
      </c>
      <c r="E477" s="152"/>
      <c r="F477" s="152" t="s">
        <v>80</v>
      </c>
      <c r="G477" s="152"/>
      <c r="H477" s="152"/>
      <c r="I477" s="152"/>
      <c r="J477" s="59"/>
      <c r="K477" s="59"/>
      <c r="L477" s="154" t="s">
        <v>202</v>
      </c>
      <c r="M477" s="154"/>
      <c r="N477" s="59"/>
      <c r="O477" s="144">
        <v>354</v>
      </c>
      <c r="P477" s="144"/>
      <c r="Q477" s="144">
        <v>354</v>
      </c>
      <c r="R477" s="144"/>
      <c r="S477" s="144"/>
      <c r="T477" s="144">
        <v>354</v>
      </c>
      <c r="U477" s="144"/>
      <c r="V477" s="144"/>
    </row>
    <row r="478" spans="1:22" ht="15.75">
      <c r="A478" s="59"/>
      <c r="B478" s="59"/>
      <c r="C478" s="59"/>
      <c r="D478" s="152" t="s">
        <v>83</v>
      </c>
      <c r="E478" s="152"/>
      <c r="F478" s="152" t="s">
        <v>84</v>
      </c>
      <c r="G478" s="152"/>
      <c r="H478" s="152"/>
      <c r="I478" s="152"/>
      <c r="J478" s="59"/>
      <c r="K478" s="59"/>
      <c r="L478" s="154" t="s">
        <v>202</v>
      </c>
      <c r="M478" s="154"/>
      <c r="N478" s="59"/>
      <c r="O478" s="144">
        <v>354</v>
      </c>
      <c r="P478" s="144"/>
      <c r="Q478" s="144">
        <v>354</v>
      </c>
      <c r="R478" s="144"/>
      <c r="S478" s="144"/>
      <c r="T478" s="144">
        <v>354</v>
      </c>
      <c r="U478" s="144"/>
      <c r="V478" s="144"/>
    </row>
    <row r="479" spans="1:22" ht="15.75">
      <c r="A479" s="67"/>
      <c r="B479" s="155" t="s">
        <v>179</v>
      </c>
      <c r="C479" s="155"/>
      <c r="D479" s="155"/>
      <c r="E479" s="155"/>
      <c r="F479" s="155"/>
      <c r="G479" s="155"/>
      <c r="H479" s="155"/>
      <c r="I479" s="155"/>
      <c r="J479" s="155"/>
      <c r="K479" s="155"/>
      <c r="L479" s="155"/>
      <c r="M479" s="155"/>
      <c r="N479" s="67"/>
      <c r="O479" s="149">
        <v>134740</v>
      </c>
      <c r="P479" s="149"/>
      <c r="Q479" s="67"/>
      <c r="R479" s="67"/>
      <c r="S479" s="80">
        <f>Q480</f>
        <v>131421</v>
      </c>
      <c r="T479" s="79"/>
      <c r="U479" s="79"/>
      <c r="V479" s="80">
        <f>T480</f>
        <v>131421</v>
      </c>
    </row>
    <row r="480" spans="1:22" ht="15.75">
      <c r="A480" s="59"/>
      <c r="B480" s="59"/>
      <c r="C480" s="59"/>
      <c r="D480" s="152" t="s">
        <v>79</v>
      </c>
      <c r="E480" s="152"/>
      <c r="F480" s="152" t="s">
        <v>80</v>
      </c>
      <c r="G480" s="152"/>
      <c r="H480" s="152"/>
      <c r="I480" s="152"/>
      <c r="J480" s="59"/>
      <c r="K480" s="59"/>
      <c r="L480" s="154" t="s">
        <v>202</v>
      </c>
      <c r="M480" s="154"/>
      <c r="N480" s="59"/>
      <c r="O480" s="144">
        <v>131421</v>
      </c>
      <c r="P480" s="144"/>
      <c r="Q480" s="144">
        <v>131421</v>
      </c>
      <c r="R480" s="144"/>
      <c r="S480" s="144"/>
      <c r="T480" s="144">
        <v>131421</v>
      </c>
      <c r="U480" s="144"/>
      <c r="V480" s="144"/>
    </row>
    <row r="481" spans="1:22" ht="15.75">
      <c r="A481" s="59"/>
      <c r="B481" s="59"/>
      <c r="C481" s="59"/>
      <c r="D481" s="152" t="s">
        <v>81</v>
      </c>
      <c r="E481" s="152"/>
      <c r="F481" s="152" t="s">
        <v>82</v>
      </c>
      <c r="G481" s="152"/>
      <c r="H481" s="152"/>
      <c r="I481" s="152"/>
      <c r="J481" s="59"/>
      <c r="K481" s="59"/>
      <c r="L481" s="153" t="s">
        <v>189</v>
      </c>
      <c r="M481" s="153"/>
      <c r="N481" s="59"/>
      <c r="O481" s="144">
        <v>86396</v>
      </c>
      <c r="P481" s="144"/>
      <c r="Q481" s="144">
        <v>86396</v>
      </c>
      <c r="R481" s="144"/>
      <c r="S481" s="144"/>
      <c r="T481" s="144">
        <v>86396</v>
      </c>
      <c r="U481" s="144"/>
      <c r="V481" s="144"/>
    </row>
    <row r="482" spans="1:22" ht="15.75">
      <c r="A482" s="59"/>
      <c r="B482" s="59"/>
      <c r="C482" s="59"/>
      <c r="D482" s="152" t="s">
        <v>83</v>
      </c>
      <c r="E482" s="152"/>
      <c r="F482" s="152" t="s">
        <v>84</v>
      </c>
      <c r="G482" s="152"/>
      <c r="H482" s="152"/>
      <c r="I482" s="152"/>
      <c r="J482" s="59"/>
      <c r="K482" s="59"/>
      <c r="L482" s="154" t="s">
        <v>202</v>
      </c>
      <c r="M482" s="154"/>
      <c r="N482" s="59"/>
      <c r="O482" s="144">
        <v>44097</v>
      </c>
      <c r="P482" s="144"/>
      <c r="Q482" s="144">
        <v>44097</v>
      </c>
      <c r="R482" s="144"/>
      <c r="S482" s="144"/>
      <c r="T482" s="144">
        <v>44097</v>
      </c>
      <c r="U482" s="144"/>
      <c r="V482" s="144"/>
    </row>
    <row r="483" spans="1:22" ht="15.75">
      <c r="A483" s="59"/>
      <c r="B483" s="59"/>
      <c r="C483" s="59"/>
      <c r="D483" s="152" t="s">
        <v>85</v>
      </c>
      <c r="E483" s="152"/>
      <c r="F483" s="152" t="s">
        <v>86</v>
      </c>
      <c r="G483" s="152"/>
      <c r="H483" s="152"/>
      <c r="I483" s="152"/>
      <c r="J483" s="59"/>
      <c r="K483" s="59"/>
      <c r="L483" s="153" t="s">
        <v>200</v>
      </c>
      <c r="M483" s="153"/>
      <c r="N483" s="59"/>
      <c r="O483" s="144">
        <v>928</v>
      </c>
      <c r="P483" s="144"/>
      <c r="Q483" s="144">
        <v>928</v>
      </c>
      <c r="R483" s="144"/>
      <c r="S483" s="144"/>
      <c r="T483" s="144">
        <v>928</v>
      </c>
      <c r="U483" s="144"/>
      <c r="V483" s="144"/>
    </row>
    <row r="484" spans="1:22" ht="15.75">
      <c r="A484" s="59"/>
      <c r="B484" s="59"/>
      <c r="C484" s="59"/>
      <c r="D484" s="152" t="s">
        <v>106</v>
      </c>
      <c r="E484" s="152"/>
      <c r="F484" s="76" t="s">
        <v>107</v>
      </c>
      <c r="G484" s="76"/>
      <c r="H484" s="76"/>
      <c r="I484" s="76"/>
      <c r="J484" s="59"/>
      <c r="K484" s="59"/>
      <c r="L484" s="153" t="s">
        <v>200</v>
      </c>
      <c r="M484" s="153"/>
      <c r="N484" s="59"/>
      <c r="O484" s="144">
        <v>3319</v>
      </c>
      <c r="P484" s="144"/>
      <c r="Q484" s="144">
        <v>3319</v>
      </c>
      <c r="R484" s="144"/>
      <c r="S484" s="144"/>
      <c r="T484" s="144">
        <v>3319</v>
      </c>
      <c r="U484" s="144"/>
      <c r="V484" s="144"/>
    </row>
    <row r="485" spans="1:22" ht="15.75">
      <c r="A485" s="59"/>
      <c r="B485" s="59"/>
      <c r="C485" s="59"/>
      <c r="D485" s="152" t="s">
        <v>108</v>
      </c>
      <c r="E485" s="152"/>
      <c r="F485" s="76" t="s">
        <v>194</v>
      </c>
      <c r="G485" s="76"/>
      <c r="H485" s="76"/>
      <c r="I485" s="76"/>
      <c r="J485" s="59"/>
      <c r="K485" s="59"/>
      <c r="L485" s="153" t="s">
        <v>200</v>
      </c>
      <c r="M485" s="153"/>
      <c r="N485" s="59"/>
      <c r="O485" s="144">
        <v>3319</v>
      </c>
      <c r="P485" s="144"/>
      <c r="Q485" s="144">
        <v>3319</v>
      </c>
      <c r="R485" s="144"/>
      <c r="S485" s="144"/>
      <c r="T485" s="144">
        <v>3319</v>
      </c>
      <c r="U485" s="144"/>
      <c r="V485" s="144"/>
    </row>
    <row r="486" spans="1:22" ht="15.75">
      <c r="A486" s="67"/>
      <c r="B486" s="155" t="s">
        <v>186</v>
      </c>
      <c r="C486" s="155"/>
      <c r="D486" s="155"/>
      <c r="E486" s="155"/>
      <c r="F486" s="155"/>
      <c r="G486" s="155"/>
      <c r="H486" s="155"/>
      <c r="I486" s="155"/>
      <c r="J486" s="155"/>
      <c r="K486" s="155"/>
      <c r="L486" s="155"/>
      <c r="M486" s="155"/>
      <c r="N486" s="67"/>
      <c r="O486" s="149">
        <v>860</v>
      </c>
      <c r="P486" s="149"/>
      <c r="Q486" s="67"/>
      <c r="R486" s="67"/>
      <c r="S486" s="69">
        <f>Q487</f>
        <v>860</v>
      </c>
      <c r="T486" s="67"/>
      <c r="U486" s="67"/>
      <c r="V486" s="69">
        <f>T487</f>
        <v>860</v>
      </c>
    </row>
    <row r="487" spans="1:22" ht="15.75">
      <c r="A487" s="59"/>
      <c r="B487" s="59"/>
      <c r="C487" s="59"/>
      <c r="D487" s="152" t="s">
        <v>79</v>
      </c>
      <c r="E487" s="152"/>
      <c r="F487" s="152" t="s">
        <v>80</v>
      </c>
      <c r="G487" s="152"/>
      <c r="H487" s="152"/>
      <c r="I487" s="152"/>
      <c r="J487" s="59"/>
      <c r="K487" s="59"/>
      <c r="L487" s="154" t="s">
        <v>202</v>
      </c>
      <c r="M487" s="154"/>
      <c r="N487" s="59"/>
      <c r="O487" s="144">
        <v>860</v>
      </c>
      <c r="P487" s="144"/>
      <c r="Q487" s="144">
        <v>860</v>
      </c>
      <c r="R487" s="144"/>
      <c r="S487" s="144"/>
      <c r="T487" s="144">
        <v>860</v>
      </c>
      <c r="U487" s="144"/>
      <c r="V487" s="144"/>
    </row>
    <row r="488" spans="1:22" ht="15.75">
      <c r="A488" s="59"/>
      <c r="B488" s="59"/>
      <c r="C488" s="59"/>
      <c r="D488" s="152" t="s">
        <v>83</v>
      </c>
      <c r="E488" s="152"/>
      <c r="F488" s="152" t="s">
        <v>84</v>
      </c>
      <c r="G488" s="152"/>
      <c r="H488" s="152"/>
      <c r="I488" s="152"/>
      <c r="J488" s="59"/>
      <c r="K488" s="59"/>
      <c r="L488" s="154" t="s">
        <v>202</v>
      </c>
      <c r="M488" s="154"/>
      <c r="N488" s="59"/>
      <c r="O488" s="144">
        <v>860</v>
      </c>
      <c r="P488" s="144"/>
      <c r="Q488" s="144">
        <v>860</v>
      </c>
      <c r="R488" s="144"/>
      <c r="S488" s="144"/>
      <c r="T488" s="144">
        <v>860</v>
      </c>
      <c r="U488" s="144"/>
      <c r="V488" s="144"/>
    </row>
    <row r="489" spans="1:22" ht="15.75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154"/>
      <c r="M489" s="154"/>
      <c r="N489" s="59"/>
      <c r="O489" s="59"/>
      <c r="P489" s="59"/>
      <c r="Q489" s="59"/>
      <c r="R489" s="59"/>
      <c r="S489" s="59"/>
      <c r="T489" s="59"/>
      <c r="U489" s="59"/>
      <c r="V489" s="59"/>
    </row>
    <row r="490" spans="1:22" ht="15.75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154"/>
      <c r="M490" s="154"/>
      <c r="N490" s="59"/>
      <c r="O490" s="59"/>
      <c r="P490" s="59"/>
      <c r="Q490" s="59"/>
      <c r="R490" s="59"/>
      <c r="S490" s="59"/>
      <c r="T490" s="59"/>
      <c r="U490" s="59"/>
      <c r="V490" s="59"/>
    </row>
    <row r="491" spans="1:22" ht="15.75">
      <c r="A491" s="90" t="s">
        <v>302</v>
      </c>
      <c r="B491" s="90"/>
      <c r="C491" s="90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62"/>
      <c r="S491" s="62"/>
      <c r="T491" s="62"/>
      <c r="U491" s="62"/>
      <c r="V491" s="62"/>
    </row>
    <row r="492" spans="1:22" ht="15.75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62"/>
      <c r="S492" s="62"/>
      <c r="T492" s="62"/>
      <c r="U492" s="62"/>
      <c r="V492" s="62"/>
    </row>
    <row r="493" spans="1:22" ht="15.75">
      <c r="A493" s="91" t="s">
        <v>305</v>
      </c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62"/>
      <c r="S493" s="62"/>
      <c r="T493" s="62"/>
      <c r="U493" s="62"/>
      <c r="V493" s="62"/>
    </row>
    <row r="494" spans="1:22" ht="15.75">
      <c r="A494" s="91" t="s">
        <v>297</v>
      </c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</row>
    <row r="495" spans="1:22" ht="15.75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</row>
    <row r="496" spans="1:22" ht="15.75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0"/>
      <c r="M496" s="90"/>
      <c r="N496" s="90"/>
      <c r="O496" s="90"/>
      <c r="P496" s="91"/>
      <c r="Q496" s="91"/>
    </row>
    <row r="497" spans="1:17" ht="15.75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0" t="s">
        <v>300</v>
      </c>
      <c r="M497" s="90"/>
      <c r="N497" s="90"/>
      <c r="O497" s="90"/>
      <c r="P497" s="91"/>
      <c r="Q497" s="91"/>
    </row>
    <row r="498" spans="1:17" ht="15.75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0" t="s">
        <v>301</v>
      </c>
      <c r="M498" s="90"/>
      <c r="N498" s="90"/>
      <c r="O498" s="90"/>
      <c r="P498" s="91"/>
      <c r="Q498" s="91"/>
    </row>
    <row r="499" spans="1:17" ht="15.75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0"/>
      <c r="M499" s="90"/>
      <c r="N499" s="90"/>
      <c r="O499" s="90"/>
      <c r="P499" s="91"/>
      <c r="Q499" s="91"/>
    </row>
  </sheetData>
  <mergeCells count="2085">
    <mergeCell ref="T10:V11"/>
    <mergeCell ref="A4:V4"/>
    <mergeCell ref="I7:L7"/>
    <mergeCell ref="O7:P7"/>
    <mergeCell ref="Q7:S7"/>
    <mergeCell ref="T7:V7"/>
    <mergeCell ref="D10:E10"/>
    <mergeCell ref="F10:I11"/>
    <mergeCell ref="L10:M10"/>
    <mergeCell ref="O10:P11"/>
    <mergeCell ref="Q10:S11"/>
    <mergeCell ref="D15:E15"/>
    <mergeCell ref="F15:I15"/>
    <mergeCell ref="L15:M15"/>
    <mergeCell ref="O15:P15"/>
    <mergeCell ref="Q15:S15"/>
    <mergeCell ref="T15:V15"/>
    <mergeCell ref="B13:M13"/>
    <mergeCell ref="O13:P13"/>
    <mergeCell ref="Q13:S13"/>
    <mergeCell ref="T13:V13"/>
    <mergeCell ref="B14:M14"/>
    <mergeCell ref="O14:P14"/>
    <mergeCell ref="Q14:S14"/>
    <mergeCell ref="T14:V14"/>
    <mergeCell ref="Q17:S17"/>
    <mergeCell ref="T17:V17"/>
    <mergeCell ref="B12:M12"/>
    <mergeCell ref="O12:P12"/>
    <mergeCell ref="Q12:S12"/>
    <mergeCell ref="T12:V12"/>
    <mergeCell ref="Q18:S18"/>
    <mergeCell ref="T18:V18"/>
    <mergeCell ref="D19:E19"/>
    <mergeCell ref="F19:I19"/>
    <mergeCell ref="L19:M19"/>
    <mergeCell ref="O19:P19"/>
    <mergeCell ref="Q19:S19"/>
    <mergeCell ref="T19:V19"/>
    <mergeCell ref="B17:M17"/>
    <mergeCell ref="O17:P17"/>
    <mergeCell ref="D18:E18"/>
    <mergeCell ref="F18:I18"/>
    <mergeCell ref="L18:M18"/>
    <mergeCell ref="O18:P18"/>
    <mergeCell ref="D16:E16"/>
    <mergeCell ref="F16:I16"/>
    <mergeCell ref="L16:M16"/>
    <mergeCell ref="O16:P16"/>
    <mergeCell ref="Q16:S16"/>
    <mergeCell ref="T16:V16"/>
    <mergeCell ref="B23:M23"/>
    <mergeCell ref="O23:P23"/>
    <mergeCell ref="Q23:S23"/>
    <mergeCell ref="T23:V23"/>
    <mergeCell ref="B24:M24"/>
    <mergeCell ref="O24:P24"/>
    <mergeCell ref="Q24:S24"/>
    <mergeCell ref="T24:V24"/>
    <mergeCell ref="Q21:S21"/>
    <mergeCell ref="T21:V21"/>
    <mergeCell ref="D22:E22"/>
    <mergeCell ref="F22:I22"/>
    <mergeCell ref="L22:M22"/>
    <mergeCell ref="O22:P22"/>
    <mergeCell ref="Q22:S22"/>
    <mergeCell ref="T22:V22"/>
    <mergeCell ref="B20:M20"/>
    <mergeCell ref="O20:P20"/>
    <mergeCell ref="D21:E21"/>
    <mergeCell ref="F21:I21"/>
    <mergeCell ref="L21:M21"/>
    <mergeCell ref="O21:P21"/>
    <mergeCell ref="Q20:S20"/>
    <mergeCell ref="T20:V20"/>
    <mergeCell ref="Q27:S27"/>
    <mergeCell ref="T27:V27"/>
    <mergeCell ref="D30:E30"/>
    <mergeCell ref="F30:I30"/>
    <mergeCell ref="L30:M30"/>
    <mergeCell ref="O30:P30"/>
    <mergeCell ref="Q30:S30"/>
    <mergeCell ref="T30:V30"/>
    <mergeCell ref="B26:M26"/>
    <mergeCell ref="O26:P26"/>
    <mergeCell ref="D27:E27"/>
    <mergeCell ref="F27:I27"/>
    <mergeCell ref="L27:M29"/>
    <mergeCell ref="O27:P27"/>
    <mergeCell ref="B25:M25"/>
    <mergeCell ref="O25:P25"/>
    <mergeCell ref="Q25:S25"/>
    <mergeCell ref="T25:V25"/>
    <mergeCell ref="Q26:S26"/>
    <mergeCell ref="T26:V26"/>
    <mergeCell ref="B36:M36"/>
    <mergeCell ref="O36:P36"/>
    <mergeCell ref="D37:E37"/>
    <mergeCell ref="F37:I37"/>
    <mergeCell ref="L37:M39"/>
    <mergeCell ref="O37:P37"/>
    <mergeCell ref="Q32:S32"/>
    <mergeCell ref="T32:V32"/>
    <mergeCell ref="D35:E35"/>
    <mergeCell ref="F35:I35"/>
    <mergeCell ref="L35:M35"/>
    <mergeCell ref="O35:P35"/>
    <mergeCell ref="Q35:S35"/>
    <mergeCell ref="T35:V35"/>
    <mergeCell ref="B31:M31"/>
    <mergeCell ref="O31:P31"/>
    <mergeCell ref="D32:E32"/>
    <mergeCell ref="F32:I32"/>
    <mergeCell ref="L32:M34"/>
    <mergeCell ref="O32:P32"/>
    <mergeCell ref="Q36:S36"/>
    <mergeCell ref="T36:V36"/>
    <mergeCell ref="Q31:S31"/>
    <mergeCell ref="U31:V31"/>
    <mergeCell ref="D45:E45"/>
    <mergeCell ref="F45:I45"/>
    <mergeCell ref="L45:M45"/>
    <mergeCell ref="O45:P45"/>
    <mergeCell ref="Q45:S45"/>
    <mergeCell ref="T45:V45"/>
    <mergeCell ref="B41:M41"/>
    <mergeCell ref="O41:P41"/>
    <mergeCell ref="D42:E42"/>
    <mergeCell ref="F42:I42"/>
    <mergeCell ref="L42:M44"/>
    <mergeCell ref="O42:P42"/>
    <mergeCell ref="Q37:S37"/>
    <mergeCell ref="T37:V37"/>
    <mergeCell ref="D40:E40"/>
    <mergeCell ref="F40:I40"/>
    <mergeCell ref="L40:M40"/>
    <mergeCell ref="O40:P40"/>
    <mergeCell ref="Q40:S40"/>
    <mergeCell ref="T40:V40"/>
    <mergeCell ref="Q41:S41"/>
    <mergeCell ref="T41:V41"/>
    <mergeCell ref="B50:M50"/>
    <mergeCell ref="O50:P50"/>
    <mergeCell ref="Q50:S50"/>
    <mergeCell ref="T50:V50"/>
    <mergeCell ref="B51:M51"/>
    <mergeCell ref="O51:P51"/>
    <mergeCell ref="Q51:S51"/>
    <mergeCell ref="T51:V51"/>
    <mergeCell ref="Q53:S53"/>
    <mergeCell ref="T53:V53"/>
    <mergeCell ref="D48:E48"/>
    <mergeCell ref="L48:M49"/>
    <mergeCell ref="O48:P48"/>
    <mergeCell ref="Q48:S48"/>
    <mergeCell ref="T48:V48"/>
    <mergeCell ref="D46:E46"/>
    <mergeCell ref="L46:M47"/>
    <mergeCell ref="O46:P46"/>
    <mergeCell ref="Q46:S46"/>
    <mergeCell ref="T46:V46"/>
    <mergeCell ref="D56:E56"/>
    <mergeCell ref="F56:I56"/>
    <mergeCell ref="L56:M56"/>
    <mergeCell ref="O56:P56"/>
    <mergeCell ref="Q56:S56"/>
    <mergeCell ref="T56:V56"/>
    <mergeCell ref="B53:M53"/>
    <mergeCell ref="O53:P53"/>
    <mergeCell ref="D54:E54"/>
    <mergeCell ref="F54:I54"/>
    <mergeCell ref="L54:M55"/>
    <mergeCell ref="O54:P54"/>
    <mergeCell ref="Q61:S61"/>
    <mergeCell ref="T61:V61"/>
    <mergeCell ref="B52:M52"/>
    <mergeCell ref="O52:P52"/>
    <mergeCell ref="Q52:S52"/>
    <mergeCell ref="T52:V52"/>
    <mergeCell ref="D59:E59"/>
    <mergeCell ref="L59:M59"/>
    <mergeCell ref="O59:P59"/>
    <mergeCell ref="Q59:S59"/>
    <mergeCell ref="T59:V59"/>
    <mergeCell ref="D58:E58"/>
    <mergeCell ref="F58:I58"/>
    <mergeCell ref="L58:M58"/>
    <mergeCell ref="O58:P58"/>
    <mergeCell ref="Q58:S58"/>
    <mergeCell ref="T58:V58"/>
    <mergeCell ref="D57:E57"/>
    <mergeCell ref="F57:I57"/>
    <mergeCell ref="L57:M57"/>
    <mergeCell ref="O57:P57"/>
    <mergeCell ref="Q57:S57"/>
    <mergeCell ref="T57:V57"/>
    <mergeCell ref="D63:E63"/>
    <mergeCell ref="L63:M63"/>
    <mergeCell ref="O63:P63"/>
    <mergeCell ref="Q63:S63"/>
    <mergeCell ref="T63:V63"/>
    <mergeCell ref="B61:M61"/>
    <mergeCell ref="O61:P61"/>
    <mergeCell ref="D62:E62"/>
    <mergeCell ref="L62:M62"/>
    <mergeCell ref="O62:P62"/>
    <mergeCell ref="Q64:S64"/>
    <mergeCell ref="T64:V64"/>
    <mergeCell ref="D60:E60"/>
    <mergeCell ref="L60:M60"/>
    <mergeCell ref="O60:P60"/>
    <mergeCell ref="Q60:S60"/>
    <mergeCell ref="T60:V60"/>
    <mergeCell ref="Q62:S62"/>
    <mergeCell ref="T62:V62"/>
    <mergeCell ref="B67:M67"/>
    <mergeCell ref="O67:P67"/>
    <mergeCell ref="Q67:S67"/>
    <mergeCell ref="T67:V67"/>
    <mergeCell ref="Q65:S65"/>
    <mergeCell ref="T65:V65"/>
    <mergeCell ref="D66:E66"/>
    <mergeCell ref="F66:I66"/>
    <mergeCell ref="L66:M66"/>
    <mergeCell ref="O66:P66"/>
    <mergeCell ref="Q66:S66"/>
    <mergeCell ref="T66:V66"/>
    <mergeCell ref="B64:M64"/>
    <mergeCell ref="O64:P64"/>
    <mergeCell ref="D65:E65"/>
    <mergeCell ref="F65:I65"/>
    <mergeCell ref="L65:M65"/>
    <mergeCell ref="O65:P65"/>
    <mergeCell ref="D73:E73"/>
    <mergeCell ref="F73:I73"/>
    <mergeCell ref="L73:M74"/>
    <mergeCell ref="O73:P73"/>
    <mergeCell ref="Q73:S73"/>
    <mergeCell ref="T73:V73"/>
    <mergeCell ref="Q69:S69"/>
    <mergeCell ref="T69:V69"/>
    <mergeCell ref="D72:E72"/>
    <mergeCell ref="F72:I72"/>
    <mergeCell ref="L72:M72"/>
    <mergeCell ref="O72:P72"/>
    <mergeCell ref="Q72:S72"/>
    <mergeCell ref="T72:V72"/>
    <mergeCell ref="B68:M68"/>
    <mergeCell ref="O68:P68"/>
    <mergeCell ref="D69:E69"/>
    <mergeCell ref="F69:I69"/>
    <mergeCell ref="L69:M71"/>
    <mergeCell ref="O69:P69"/>
    <mergeCell ref="Q68:S68"/>
    <mergeCell ref="T68:V68"/>
    <mergeCell ref="B78:M78"/>
    <mergeCell ref="O78:P78"/>
    <mergeCell ref="D79:E79"/>
    <mergeCell ref="F79:I79"/>
    <mergeCell ref="L79:M81"/>
    <mergeCell ref="O79:P79"/>
    <mergeCell ref="D77:E77"/>
    <mergeCell ref="L77:M77"/>
    <mergeCell ref="O77:P77"/>
    <mergeCell ref="Q77:S77"/>
    <mergeCell ref="T77:V77"/>
    <mergeCell ref="D76:E76"/>
    <mergeCell ref="L76:M76"/>
    <mergeCell ref="O76:P76"/>
    <mergeCell ref="Q76:S76"/>
    <mergeCell ref="T76:V76"/>
    <mergeCell ref="D75:E75"/>
    <mergeCell ref="F75:I75"/>
    <mergeCell ref="L75:M75"/>
    <mergeCell ref="O75:P75"/>
    <mergeCell ref="Q75:S75"/>
    <mergeCell ref="T75:V75"/>
    <mergeCell ref="Q78:S78"/>
    <mergeCell ref="T78:V78"/>
    <mergeCell ref="D88:E88"/>
    <mergeCell ref="F88:I88"/>
    <mergeCell ref="L88:M88"/>
    <mergeCell ref="O88:P88"/>
    <mergeCell ref="Q88:S88"/>
    <mergeCell ref="T88:V88"/>
    <mergeCell ref="B84:M84"/>
    <mergeCell ref="O84:P84"/>
    <mergeCell ref="D85:E85"/>
    <mergeCell ref="F85:I85"/>
    <mergeCell ref="L85:M87"/>
    <mergeCell ref="O85:P85"/>
    <mergeCell ref="Q79:S79"/>
    <mergeCell ref="T79:V79"/>
    <mergeCell ref="D82:E82"/>
    <mergeCell ref="F82:I82"/>
    <mergeCell ref="L82:M83"/>
    <mergeCell ref="O82:P82"/>
    <mergeCell ref="Q82:S82"/>
    <mergeCell ref="T82:V82"/>
    <mergeCell ref="Q84:S84"/>
    <mergeCell ref="T84:V84"/>
    <mergeCell ref="Q85:S85"/>
    <mergeCell ref="T85:V85"/>
    <mergeCell ref="D92:E92"/>
    <mergeCell ref="F92:I92"/>
    <mergeCell ref="L92:M92"/>
    <mergeCell ref="O92:P92"/>
    <mergeCell ref="Q92:S92"/>
    <mergeCell ref="T92:V92"/>
    <mergeCell ref="D91:E91"/>
    <mergeCell ref="F91:I91"/>
    <mergeCell ref="L91:M91"/>
    <mergeCell ref="O91:P91"/>
    <mergeCell ref="Q91:S91"/>
    <mergeCell ref="T91:V91"/>
    <mergeCell ref="B89:M89"/>
    <mergeCell ref="O89:P89"/>
    <mergeCell ref="Q89:S89"/>
    <mergeCell ref="T89:V89"/>
    <mergeCell ref="B90:M90"/>
    <mergeCell ref="O90:P90"/>
    <mergeCell ref="R90:S90"/>
    <mergeCell ref="U90:V90"/>
    <mergeCell ref="B96:M96"/>
    <mergeCell ref="O96:P96"/>
    <mergeCell ref="Q96:S96"/>
    <mergeCell ref="T96:V96"/>
    <mergeCell ref="Q94:S94"/>
    <mergeCell ref="T94:V94"/>
    <mergeCell ref="D95:E95"/>
    <mergeCell ref="F95:I95"/>
    <mergeCell ref="L95:M95"/>
    <mergeCell ref="O95:P95"/>
    <mergeCell ref="Q95:S95"/>
    <mergeCell ref="T95:V95"/>
    <mergeCell ref="B93:M93"/>
    <mergeCell ref="O93:P93"/>
    <mergeCell ref="D94:E94"/>
    <mergeCell ref="F94:I94"/>
    <mergeCell ref="L94:M94"/>
    <mergeCell ref="O94:P94"/>
    <mergeCell ref="B100:M100"/>
    <mergeCell ref="O100:P100"/>
    <mergeCell ref="Q100:S100"/>
    <mergeCell ref="T100:V100"/>
    <mergeCell ref="Q98:S98"/>
    <mergeCell ref="T98:V98"/>
    <mergeCell ref="D99:E99"/>
    <mergeCell ref="F99:I99"/>
    <mergeCell ref="L99:M99"/>
    <mergeCell ref="O99:P99"/>
    <mergeCell ref="Q99:S99"/>
    <mergeCell ref="T99:V99"/>
    <mergeCell ref="B97:M97"/>
    <mergeCell ref="O97:P97"/>
    <mergeCell ref="D98:E98"/>
    <mergeCell ref="F98:I98"/>
    <mergeCell ref="L98:M98"/>
    <mergeCell ref="O98:P98"/>
    <mergeCell ref="B104:M104"/>
    <mergeCell ref="O104:P104"/>
    <mergeCell ref="D105:E105"/>
    <mergeCell ref="F105:I105"/>
    <mergeCell ref="L105:M105"/>
    <mergeCell ref="O105:P105"/>
    <mergeCell ref="Q102:S102"/>
    <mergeCell ref="T102:V102"/>
    <mergeCell ref="D103:E103"/>
    <mergeCell ref="F103:I103"/>
    <mergeCell ref="L103:M103"/>
    <mergeCell ref="O103:P103"/>
    <mergeCell ref="Q103:S103"/>
    <mergeCell ref="T103:V103"/>
    <mergeCell ref="B101:M101"/>
    <mergeCell ref="O101:P101"/>
    <mergeCell ref="D102:E102"/>
    <mergeCell ref="F102:I102"/>
    <mergeCell ref="L102:M102"/>
    <mergeCell ref="O102:P102"/>
    <mergeCell ref="B108:M108"/>
    <mergeCell ref="O108:P108"/>
    <mergeCell ref="D109:E109"/>
    <mergeCell ref="L109:M109"/>
    <mergeCell ref="O109:P109"/>
    <mergeCell ref="B107:M107"/>
    <mergeCell ref="O107:P107"/>
    <mergeCell ref="Q107:S107"/>
    <mergeCell ref="T107:V107"/>
    <mergeCell ref="Q105:S105"/>
    <mergeCell ref="T105:V105"/>
    <mergeCell ref="D106:E106"/>
    <mergeCell ref="F106:I106"/>
    <mergeCell ref="L106:M106"/>
    <mergeCell ref="O106:P106"/>
    <mergeCell ref="Q106:S106"/>
    <mergeCell ref="T106:V106"/>
    <mergeCell ref="D113:E113"/>
    <mergeCell ref="L113:M113"/>
    <mergeCell ref="O113:P113"/>
    <mergeCell ref="Q113:S113"/>
    <mergeCell ref="T113:V113"/>
    <mergeCell ref="B111:M111"/>
    <mergeCell ref="O111:P111"/>
    <mergeCell ref="D112:E112"/>
    <mergeCell ref="L112:M112"/>
    <mergeCell ref="O112:P112"/>
    <mergeCell ref="Q109:S109"/>
    <mergeCell ref="T109:V109"/>
    <mergeCell ref="D110:E110"/>
    <mergeCell ref="L110:M110"/>
    <mergeCell ref="O110:P110"/>
    <mergeCell ref="Q110:S110"/>
    <mergeCell ref="T110:V110"/>
    <mergeCell ref="B116:M116"/>
    <mergeCell ref="O116:P116"/>
    <mergeCell ref="Q116:S116"/>
    <mergeCell ref="T116:V116"/>
    <mergeCell ref="R123:S123"/>
    <mergeCell ref="U123:V123"/>
    <mergeCell ref="B114:M114"/>
    <mergeCell ref="O114:P114"/>
    <mergeCell ref="Q114:S114"/>
    <mergeCell ref="T114:V114"/>
    <mergeCell ref="B115:M115"/>
    <mergeCell ref="O115:P115"/>
    <mergeCell ref="Q115:S115"/>
    <mergeCell ref="T115:V115"/>
    <mergeCell ref="R126:S126"/>
    <mergeCell ref="U126:V126"/>
    <mergeCell ref="R120:S120"/>
    <mergeCell ref="U120:V120"/>
    <mergeCell ref="R117:S117"/>
    <mergeCell ref="U117:V117"/>
    <mergeCell ref="B120:M120"/>
    <mergeCell ref="O120:P120"/>
    <mergeCell ref="D121:E121"/>
    <mergeCell ref="F121:I121"/>
    <mergeCell ref="L121:M121"/>
    <mergeCell ref="O121:P121"/>
    <mergeCell ref="Q118:S118"/>
    <mergeCell ref="T118:V118"/>
    <mergeCell ref="D119:E119"/>
    <mergeCell ref="F119:I119"/>
    <mergeCell ref="L119:M119"/>
    <mergeCell ref="O119:P119"/>
    <mergeCell ref="B117:M117"/>
    <mergeCell ref="O117:P117"/>
    <mergeCell ref="D118:E118"/>
    <mergeCell ref="F118:I118"/>
    <mergeCell ref="L118:M118"/>
    <mergeCell ref="O118:P118"/>
    <mergeCell ref="Q124:S124"/>
    <mergeCell ref="T124:V124"/>
    <mergeCell ref="D125:E125"/>
    <mergeCell ref="F125:I125"/>
    <mergeCell ref="L125:M125"/>
    <mergeCell ref="O125:P125"/>
    <mergeCell ref="Q125:S125"/>
    <mergeCell ref="T125:V125"/>
    <mergeCell ref="B123:M123"/>
    <mergeCell ref="O123:P123"/>
    <mergeCell ref="D124:E124"/>
    <mergeCell ref="F124:I124"/>
    <mergeCell ref="L124:M124"/>
    <mergeCell ref="O124:P124"/>
    <mergeCell ref="Q121:S121"/>
    <mergeCell ref="T121:V121"/>
    <mergeCell ref="D122:E122"/>
    <mergeCell ref="F122:I122"/>
    <mergeCell ref="L122:M122"/>
    <mergeCell ref="O122:P122"/>
    <mergeCell ref="Q122:S122"/>
    <mergeCell ref="T122:V122"/>
    <mergeCell ref="B129:M129"/>
    <mergeCell ref="O129:P129"/>
    <mergeCell ref="Q129:S129"/>
    <mergeCell ref="T129:V129"/>
    <mergeCell ref="Q127:S127"/>
    <mergeCell ref="T127:V127"/>
    <mergeCell ref="D128:E128"/>
    <mergeCell ref="F128:I128"/>
    <mergeCell ref="L128:M128"/>
    <mergeCell ref="O128:P128"/>
    <mergeCell ref="Q128:S128"/>
    <mergeCell ref="T128:V128"/>
    <mergeCell ref="B126:M126"/>
    <mergeCell ref="O126:P126"/>
    <mergeCell ref="D127:E127"/>
    <mergeCell ref="F127:I127"/>
    <mergeCell ref="L127:M127"/>
    <mergeCell ref="O127:P127"/>
    <mergeCell ref="B135:M135"/>
    <mergeCell ref="O135:P135"/>
    <mergeCell ref="D136:E136"/>
    <mergeCell ref="F136:I136"/>
    <mergeCell ref="L136:M138"/>
    <mergeCell ref="O136:P136"/>
    <mergeCell ref="Q131:S131"/>
    <mergeCell ref="T131:V131"/>
    <mergeCell ref="D133:E133"/>
    <mergeCell ref="F133:I133"/>
    <mergeCell ref="L133:M134"/>
    <mergeCell ref="O133:P133"/>
    <mergeCell ref="Q133:S133"/>
    <mergeCell ref="T133:V133"/>
    <mergeCell ref="B130:M130"/>
    <mergeCell ref="O130:P130"/>
    <mergeCell ref="D131:E131"/>
    <mergeCell ref="F131:I131"/>
    <mergeCell ref="L131:M132"/>
    <mergeCell ref="O131:P131"/>
    <mergeCell ref="B142:M142"/>
    <mergeCell ref="O142:P142"/>
    <mergeCell ref="D143:E143"/>
    <mergeCell ref="F143:I143"/>
    <mergeCell ref="L143:M143"/>
    <mergeCell ref="O143:P143"/>
    <mergeCell ref="B141:M141"/>
    <mergeCell ref="O141:P141"/>
    <mergeCell ref="Q141:S141"/>
    <mergeCell ref="T141:V141"/>
    <mergeCell ref="Q136:S136"/>
    <mergeCell ref="T136:V136"/>
    <mergeCell ref="D139:E139"/>
    <mergeCell ref="F139:I139"/>
    <mergeCell ref="L139:M140"/>
    <mergeCell ref="O139:P139"/>
    <mergeCell ref="Q139:S139"/>
    <mergeCell ref="T139:V139"/>
    <mergeCell ref="B149:M149"/>
    <mergeCell ref="O149:P149"/>
    <mergeCell ref="D150:E150"/>
    <mergeCell ref="F150:I150"/>
    <mergeCell ref="L150:M151"/>
    <mergeCell ref="O150:P150"/>
    <mergeCell ref="D147:E147"/>
    <mergeCell ref="L147:M148"/>
    <mergeCell ref="O147:P147"/>
    <mergeCell ref="Q147:S147"/>
    <mergeCell ref="T147:V147"/>
    <mergeCell ref="D146:E146"/>
    <mergeCell ref="L146:M146"/>
    <mergeCell ref="O146:P146"/>
    <mergeCell ref="Q146:S146"/>
    <mergeCell ref="T146:V146"/>
    <mergeCell ref="Q143:S143"/>
    <mergeCell ref="T143:V143"/>
    <mergeCell ref="D144:E144"/>
    <mergeCell ref="F144:I144"/>
    <mergeCell ref="L144:M145"/>
    <mergeCell ref="O144:P144"/>
    <mergeCell ref="Q144:S144"/>
    <mergeCell ref="T144:V144"/>
    <mergeCell ref="B156:M156"/>
    <mergeCell ref="O156:P156"/>
    <mergeCell ref="D157:E157"/>
    <mergeCell ref="L157:M157"/>
    <mergeCell ref="O157:P157"/>
    <mergeCell ref="D155:E155"/>
    <mergeCell ref="L155:M155"/>
    <mergeCell ref="O155:P155"/>
    <mergeCell ref="Q155:S155"/>
    <mergeCell ref="T155:V155"/>
    <mergeCell ref="D154:E154"/>
    <mergeCell ref="L154:M154"/>
    <mergeCell ref="O154:P154"/>
    <mergeCell ref="Q154:S154"/>
    <mergeCell ref="T154:V154"/>
    <mergeCell ref="Q150:S150"/>
    <mergeCell ref="T150:V150"/>
    <mergeCell ref="D152:E152"/>
    <mergeCell ref="F152:I152"/>
    <mergeCell ref="L152:M153"/>
    <mergeCell ref="O152:P152"/>
    <mergeCell ref="Q152:S152"/>
    <mergeCell ref="T152:V152"/>
    <mergeCell ref="D162:E162"/>
    <mergeCell ref="F162:I162"/>
    <mergeCell ref="L162:M162"/>
    <mergeCell ref="O162:P162"/>
    <mergeCell ref="Q162:S162"/>
    <mergeCell ref="T162:V162"/>
    <mergeCell ref="B160:M160"/>
    <mergeCell ref="O160:P160"/>
    <mergeCell ref="D161:E161"/>
    <mergeCell ref="F161:I161"/>
    <mergeCell ref="L161:M161"/>
    <mergeCell ref="O161:P161"/>
    <mergeCell ref="B159:M159"/>
    <mergeCell ref="O159:P159"/>
    <mergeCell ref="Q159:S159"/>
    <mergeCell ref="T159:V159"/>
    <mergeCell ref="Q157:S157"/>
    <mergeCell ref="T157:V157"/>
    <mergeCell ref="D158:E158"/>
    <mergeCell ref="L158:M158"/>
    <mergeCell ref="O158:P158"/>
    <mergeCell ref="Q158:S158"/>
    <mergeCell ref="T158:V158"/>
    <mergeCell ref="B166:M166"/>
    <mergeCell ref="O166:P166"/>
    <mergeCell ref="Q166:S166"/>
    <mergeCell ref="T166:V166"/>
    <mergeCell ref="Q164:S164"/>
    <mergeCell ref="T164:V164"/>
    <mergeCell ref="D165:E165"/>
    <mergeCell ref="F165:I165"/>
    <mergeCell ref="L165:M165"/>
    <mergeCell ref="O165:P165"/>
    <mergeCell ref="Q165:S165"/>
    <mergeCell ref="T165:V165"/>
    <mergeCell ref="B163:M163"/>
    <mergeCell ref="O163:P163"/>
    <mergeCell ref="D164:E164"/>
    <mergeCell ref="F164:I164"/>
    <mergeCell ref="L164:M164"/>
    <mergeCell ref="O164:P164"/>
    <mergeCell ref="B172:M172"/>
    <mergeCell ref="O172:P172"/>
    <mergeCell ref="D173:E173"/>
    <mergeCell ref="F173:I173"/>
    <mergeCell ref="L173:M174"/>
    <mergeCell ref="O173:P173"/>
    <mergeCell ref="Q168:S168"/>
    <mergeCell ref="T168:V168"/>
    <mergeCell ref="D170:E170"/>
    <mergeCell ref="F170:I170"/>
    <mergeCell ref="L170:M171"/>
    <mergeCell ref="O170:P170"/>
    <mergeCell ref="Q170:S170"/>
    <mergeCell ref="T170:V170"/>
    <mergeCell ref="B167:M167"/>
    <mergeCell ref="O167:P167"/>
    <mergeCell ref="D168:E168"/>
    <mergeCell ref="F168:I168"/>
    <mergeCell ref="L168:M169"/>
    <mergeCell ref="O168:P168"/>
    <mergeCell ref="Q178:S178"/>
    <mergeCell ref="T178:V178"/>
    <mergeCell ref="D180:E180"/>
    <mergeCell ref="F180:I180"/>
    <mergeCell ref="L180:M181"/>
    <mergeCell ref="O180:P180"/>
    <mergeCell ref="Q180:S180"/>
    <mergeCell ref="T180:V180"/>
    <mergeCell ref="B177:M177"/>
    <mergeCell ref="O177:P177"/>
    <mergeCell ref="D178:E178"/>
    <mergeCell ref="F178:I178"/>
    <mergeCell ref="L178:M179"/>
    <mergeCell ref="O178:P178"/>
    <mergeCell ref="Q173:S173"/>
    <mergeCell ref="T173:V173"/>
    <mergeCell ref="D175:E175"/>
    <mergeCell ref="F175:I175"/>
    <mergeCell ref="L175:M176"/>
    <mergeCell ref="O175:P175"/>
    <mergeCell ref="Q175:S175"/>
    <mergeCell ref="T175:V175"/>
    <mergeCell ref="R177:S177"/>
    <mergeCell ref="U177:V177"/>
    <mergeCell ref="B185:M185"/>
    <mergeCell ref="O185:P185"/>
    <mergeCell ref="Q185:S185"/>
    <mergeCell ref="T185:V185"/>
    <mergeCell ref="B186:M186"/>
    <mergeCell ref="O186:P186"/>
    <mergeCell ref="Q186:S186"/>
    <mergeCell ref="T186:V186"/>
    <mergeCell ref="Q183:S183"/>
    <mergeCell ref="T183:V183"/>
    <mergeCell ref="D184:E184"/>
    <mergeCell ref="L184:M184"/>
    <mergeCell ref="O184:P184"/>
    <mergeCell ref="Q184:S184"/>
    <mergeCell ref="T184:V184"/>
    <mergeCell ref="B182:M182"/>
    <mergeCell ref="O182:P182"/>
    <mergeCell ref="D183:E183"/>
    <mergeCell ref="L183:M183"/>
    <mergeCell ref="O183:P183"/>
    <mergeCell ref="R182:S182"/>
    <mergeCell ref="U182:V182"/>
    <mergeCell ref="B191:M191"/>
    <mergeCell ref="O191:P191"/>
    <mergeCell ref="Q191:S191"/>
    <mergeCell ref="T191:V191"/>
    <mergeCell ref="Q188:S188"/>
    <mergeCell ref="T188:V188"/>
    <mergeCell ref="D190:E190"/>
    <mergeCell ref="L190:M190"/>
    <mergeCell ref="O190:P190"/>
    <mergeCell ref="Q190:S190"/>
    <mergeCell ref="T190:V190"/>
    <mergeCell ref="B187:M187"/>
    <mergeCell ref="O187:P187"/>
    <mergeCell ref="D188:E188"/>
    <mergeCell ref="L188:M189"/>
    <mergeCell ref="O188:P188"/>
    <mergeCell ref="R192:S192"/>
    <mergeCell ref="U192:V192"/>
    <mergeCell ref="R187:S187"/>
    <mergeCell ref="U187:V187"/>
    <mergeCell ref="B195:M195"/>
    <mergeCell ref="O195:P195"/>
    <mergeCell ref="D196:E196"/>
    <mergeCell ref="L196:M196"/>
    <mergeCell ref="O196:P196"/>
    <mergeCell ref="Q193:S193"/>
    <mergeCell ref="T193:V193"/>
    <mergeCell ref="D194:E194"/>
    <mergeCell ref="F194:I194"/>
    <mergeCell ref="L194:M194"/>
    <mergeCell ref="O194:P194"/>
    <mergeCell ref="Q194:S194"/>
    <mergeCell ref="T194:V194"/>
    <mergeCell ref="B192:M192"/>
    <mergeCell ref="O192:P192"/>
    <mergeCell ref="D193:E193"/>
    <mergeCell ref="F193:I193"/>
    <mergeCell ref="L193:M193"/>
    <mergeCell ref="O193:P193"/>
    <mergeCell ref="R195:S195"/>
    <mergeCell ref="U195:V195"/>
    <mergeCell ref="B199:M199"/>
    <mergeCell ref="O199:P199"/>
    <mergeCell ref="D200:E200"/>
    <mergeCell ref="L200:M200"/>
    <mergeCell ref="O200:P200"/>
    <mergeCell ref="B198:M198"/>
    <mergeCell ref="O198:P198"/>
    <mergeCell ref="Q198:S198"/>
    <mergeCell ref="T198:V198"/>
    <mergeCell ref="R199:S199"/>
    <mergeCell ref="U199:V199"/>
    <mergeCell ref="Q196:S196"/>
    <mergeCell ref="T196:V196"/>
    <mergeCell ref="D197:E197"/>
    <mergeCell ref="L197:M197"/>
    <mergeCell ref="O197:P197"/>
    <mergeCell ref="Q197:S197"/>
    <mergeCell ref="T197:V197"/>
    <mergeCell ref="B203:M203"/>
    <mergeCell ref="O203:P203"/>
    <mergeCell ref="D204:E204"/>
    <mergeCell ref="F204:I204"/>
    <mergeCell ref="L204:M204"/>
    <mergeCell ref="O204:P204"/>
    <mergeCell ref="B202:M202"/>
    <mergeCell ref="O202:P202"/>
    <mergeCell ref="Q202:S202"/>
    <mergeCell ref="T202:V202"/>
    <mergeCell ref="Q200:S200"/>
    <mergeCell ref="T200:V200"/>
    <mergeCell ref="D201:E201"/>
    <mergeCell ref="L201:M201"/>
    <mergeCell ref="O201:P201"/>
    <mergeCell ref="Q201:S201"/>
    <mergeCell ref="T201:V201"/>
    <mergeCell ref="Q204:S204"/>
    <mergeCell ref="T204:V204"/>
    <mergeCell ref="D208:E208"/>
    <mergeCell ref="L208:M208"/>
    <mergeCell ref="O208:P208"/>
    <mergeCell ref="Q208:S208"/>
    <mergeCell ref="T208:V208"/>
    <mergeCell ref="B206:M206"/>
    <mergeCell ref="O206:P206"/>
    <mergeCell ref="D207:E207"/>
    <mergeCell ref="L207:M207"/>
    <mergeCell ref="O207:P207"/>
    <mergeCell ref="U206:V206"/>
    <mergeCell ref="Q207:S207"/>
    <mergeCell ref="T207:V207"/>
    <mergeCell ref="D205:E205"/>
    <mergeCell ref="F205:I205"/>
    <mergeCell ref="L205:M205"/>
    <mergeCell ref="O205:P205"/>
    <mergeCell ref="Q205:S205"/>
    <mergeCell ref="T205:V205"/>
    <mergeCell ref="B212:M212"/>
    <mergeCell ref="O212:P212"/>
    <mergeCell ref="D213:E213"/>
    <mergeCell ref="L213:M213"/>
    <mergeCell ref="O213:P213"/>
    <mergeCell ref="Q210:S210"/>
    <mergeCell ref="T210:V210"/>
    <mergeCell ref="D211:E211"/>
    <mergeCell ref="L211:M211"/>
    <mergeCell ref="O211:P211"/>
    <mergeCell ref="Q211:S211"/>
    <mergeCell ref="T211:V211"/>
    <mergeCell ref="B209:M209"/>
    <mergeCell ref="O209:P209"/>
    <mergeCell ref="D210:E210"/>
    <mergeCell ref="L210:M210"/>
    <mergeCell ref="O210:P210"/>
    <mergeCell ref="B216:M216"/>
    <mergeCell ref="O216:P216"/>
    <mergeCell ref="D217:E217"/>
    <mergeCell ref="L217:M217"/>
    <mergeCell ref="O217:P217"/>
    <mergeCell ref="R220:S220"/>
    <mergeCell ref="U220:V220"/>
    <mergeCell ref="B215:M215"/>
    <mergeCell ref="O215:P215"/>
    <mergeCell ref="Q215:S215"/>
    <mergeCell ref="T215:V215"/>
    <mergeCell ref="Q213:S213"/>
    <mergeCell ref="T213:V213"/>
    <mergeCell ref="D214:E214"/>
    <mergeCell ref="L214:M214"/>
    <mergeCell ref="O214:P214"/>
    <mergeCell ref="Q214:S214"/>
    <mergeCell ref="T214:V214"/>
    <mergeCell ref="D222:E222"/>
    <mergeCell ref="F222:I222"/>
    <mergeCell ref="L222:M222"/>
    <mergeCell ref="O222:P222"/>
    <mergeCell ref="Q222:S222"/>
    <mergeCell ref="T222:V222"/>
    <mergeCell ref="B220:M220"/>
    <mergeCell ref="O220:P220"/>
    <mergeCell ref="D221:E221"/>
    <mergeCell ref="F221:I221"/>
    <mergeCell ref="L221:M221"/>
    <mergeCell ref="O221:P221"/>
    <mergeCell ref="B219:M219"/>
    <mergeCell ref="O219:P219"/>
    <mergeCell ref="Q219:S219"/>
    <mergeCell ref="T219:V219"/>
    <mergeCell ref="Q217:S217"/>
    <mergeCell ref="T217:V217"/>
    <mergeCell ref="D218:E218"/>
    <mergeCell ref="L218:M218"/>
    <mergeCell ref="O218:P218"/>
    <mergeCell ref="Q218:S218"/>
    <mergeCell ref="T218:V218"/>
    <mergeCell ref="Q221:S221"/>
    <mergeCell ref="T221:V221"/>
    <mergeCell ref="D226:E226"/>
    <mergeCell ref="L226:M226"/>
    <mergeCell ref="O226:P226"/>
    <mergeCell ref="Q226:S226"/>
    <mergeCell ref="T226:V226"/>
    <mergeCell ref="Q224:S224"/>
    <mergeCell ref="T224:V224"/>
    <mergeCell ref="D225:E225"/>
    <mergeCell ref="L225:M225"/>
    <mergeCell ref="O225:P225"/>
    <mergeCell ref="Q225:S225"/>
    <mergeCell ref="T225:V225"/>
    <mergeCell ref="B223:M223"/>
    <mergeCell ref="O223:P223"/>
    <mergeCell ref="D224:E224"/>
    <mergeCell ref="L224:M224"/>
    <mergeCell ref="O224:P224"/>
    <mergeCell ref="R223:S223"/>
    <mergeCell ref="U223:V223"/>
    <mergeCell ref="D230:E230"/>
    <mergeCell ref="F230:I230"/>
    <mergeCell ref="L230:M230"/>
    <mergeCell ref="O230:P230"/>
    <mergeCell ref="Q230:S230"/>
    <mergeCell ref="T230:V230"/>
    <mergeCell ref="B228:M228"/>
    <mergeCell ref="O228:P228"/>
    <mergeCell ref="D229:E229"/>
    <mergeCell ref="F229:I229"/>
    <mergeCell ref="L229:M229"/>
    <mergeCell ref="O229:P229"/>
    <mergeCell ref="R231:S231"/>
    <mergeCell ref="B227:M227"/>
    <mergeCell ref="O227:P227"/>
    <mergeCell ref="Q227:S227"/>
    <mergeCell ref="T227:V227"/>
    <mergeCell ref="R228:S228"/>
    <mergeCell ref="T228:U228"/>
    <mergeCell ref="Q229:S229"/>
    <mergeCell ref="T229:V229"/>
    <mergeCell ref="B234:M234"/>
    <mergeCell ref="O234:P234"/>
    <mergeCell ref="D235:E235"/>
    <mergeCell ref="L235:M235"/>
    <mergeCell ref="O235:P235"/>
    <mergeCell ref="Q232:S232"/>
    <mergeCell ref="T232:V232"/>
    <mergeCell ref="D233:E233"/>
    <mergeCell ref="F233:I233"/>
    <mergeCell ref="L233:M233"/>
    <mergeCell ref="O233:P233"/>
    <mergeCell ref="Q233:S233"/>
    <mergeCell ref="T233:V233"/>
    <mergeCell ref="B231:M231"/>
    <mergeCell ref="O231:P231"/>
    <mergeCell ref="D232:E232"/>
    <mergeCell ref="F232:I232"/>
    <mergeCell ref="L232:M232"/>
    <mergeCell ref="O232:P232"/>
    <mergeCell ref="D240:E240"/>
    <mergeCell ref="L240:M240"/>
    <mergeCell ref="O240:P240"/>
    <mergeCell ref="Q240:S240"/>
    <mergeCell ref="T240:V240"/>
    <mergeCell ref="B238:M238"/>
    <mergeCell ref="O238:P238"/>
    <mergeCell ref="D239:E239"/>
    <mergeCell ref="L239:M239"/>
    <mergeCell ref="O239:P239"/>
    <mergeCell ref="B237:M237"/>
    <mergeCell ref="O237:P237"/>
    <mergeCell ref="Q237:S237"/>
    <mergeCell ref="T237:V237"/>
    <mergeCell ref="Q235:S235"/>
    <mergeCell ref="T235:V235"/>
    <mergeCell ref="D236:E236"/>
    <mergeCell ref="L236:M236"/>
    <mergeCell ref="O236:P236"/>
    <mergeCell ref="Q236:S236"/>
    <mergeCell ref="T236:V236"/>
    <mergeCell ref="Q239:S239"/>
    <mergeCell ref="T239:V239"/>
    <mergeCell ref="Q243:S243"/>
    <mergeCell ref="T243:V243"/>
    <mergeCell ref="D244:E244"/>
    <mergeCell ref="L244:M244"/>
    <mergeCell ref="O244:P244"/>
    <mergeCell ref="Q244:S244"/>
    <mergeCell ref="T244:V244"/>
    <mergeCell ref="B242:M242"/>
    <mergeCell ref="O242:P242"/>
    <mergeCell ref="D243:E243"/>
    <mergeCell ref="L243:M243"/>
    <mergeCell ref="O243:P243"/>
    <mergeCell ref="R245:S245"/>
    <mergeCell ref="B241:M241"/>
    <mergeCell ref="O241:P241"/>
    <mergeCell ref="Q241:S241"/>
    <mergeCell ref="T241:V241"/>
    <mergeCell ref="D248:E248"/>
    <mergeCell ref="L248:M248"/>
    <mergeCell ref="O248:P248"/>
    <mergeCell ref="Q248:S248"/>
    <mergeCell ref="T248:V248"/>
    <mergeCell ref="Q246:S246"/>
    <mergeCell ref="T246:V246"/>
    <mergeCell ref="D247:E247"/>
    <mergeCell ref="F247:I247"/>
    <mergeCell ref="L247:M247"/>
    <mergeCell ref="O247:P247"/>
    <mergeCell ref="Q247:S247"/>
    <mergeCell ref="T247:V247"/>
    <mergeCell ref="B245:M245"/>
    <mergeCell ref="O245:P245"/>
    <mergeCell ref="D246:E246"/>
    <mergeCell ref="F246:I246"/>
    <mergeCell ref="L246:M246"/>
    <mergeCell ref="O246:P246"/>
    <mergeCell ref="B252:M252"/>
    <mergeCell ref="O252:P252"/>
    <mergeCell ref="D253:E253"/>
    <mergeCell ref="F253:I253"/>
    <mergeCell ref="L253:M253"/>
    <mergeCell ref="O253:P253"/>
    <mergeCell ref="R252:S252"/>
    <mergeCell ref="U252:V252"/>
    <mergeCell ref="B250:M251"/>
    <mergeCell ref="O250:P250"/>
    <mergeCell ref="Q250:S250"/>
    <mergeCell ref="T250:V250"/>
    <mergeCell ref="D249:E249"/>
    <mergeCell ref="L249:M249"/>
    <mergeCell ref="O249:P249"/>
    <mergeCell ref="Q249:S249"/>
    <mergeCell ref="T249:V249"/>
    <mergeCell ref="D256:E256"/>
    <mergeCell ref="L256:M256"/>
    <mergeCell ref="O256:P256"/>
    <mergeCell ref="Q256:S256"/>
    <mergeCell ref="T256:V256"/>
    <mergeCell ref="D255:E255"/>
    <mergeCell ref="F255:I255"/>
    <mergeCell ref="L255:M255"/>
    <mergeCell ref="O255:P255"/>
    <mergeCell ref="Q255:S255"/>
    <mergeCell ref="T255:V255"/>
    <mergeCell ref="Q253:S253"/>
    <mergeCell ref="T253:V253"/>
    <mergeCell ref="D254:E254"/>
    <mergeCell ref="F254:I254"/>
    <mergeCell ref="L254:M254"/>
    <mergeCell ref="O254:P254"/>
    <mergeCell ref="Q254:S254"/>
    <mergeCell ref="T254:V254"/>
    <mergeCell ref="D260:E260"/>
    <mergeCell ref="L260:M260"/>
    <mergeCell ref="O260:P260"/>
    <mergeCell ref="Q260:S260"/>
    <mergeCell ref="T260:V260"/>
    <mergeCell ref="D259:E259"/>
    <mergeCell ref="L259:M259"/>
    <mergeCell ref="O259:P259"/>
    <mergeCell ref="Q259:S259"/>
    <mergeCell ref="T259:V259"/>
    <mergeCell ref="B257:M257"/>
    <mergeCell ref="O257:P257"/>
    <mergeCell ref="Q257:S257"/>
    <mergeCell ref="T257:V257"/>
    <mergeCell ref="B258:M258"/>
    <mergeCell ref="O258:P258"/>
    <mergeCell ref="R258:S258"/>
    <mergeCell ref="U258:V258"/>
    <mergeCell ref="B265:M265"/>
    <mergeCell ref="O265:P265"/>
    <mergeCell ref="R265:S265"/>
    <mergeCell ref="U265:V265"/>
    <mergeCell ref="B264:M264"/>
    <mergeCell ref="O264:P264"/>
    <mergeCell ref="Q264:S264"/>
    <mergeCell ref="T264:V264"/>
    <mergeCell ref="Q262:S262"/>
    <mergeCell ref="T262:V262"/>
    <mergeCell ref="D263:E263"/>
    <mergeCell ref="L263:M263"/>
    <mergeCell ref="O263:P263"/>
    <mergeCell ref="Q263:S263"/>
    <mergeCell ref="T263:V263"/>
    <mergeCell ref="B261:M261"/>
    <mergeCell ref="O261:P261"/>
    <mergeCell ref="D262:E262"/>
    <mergeCell ref="L262:M262"/>
    <mergeCell ref="O262:P262"/>
    <mergeCell ref="R261:S261"/>
    <mergeCell ref="U261:V261"/>
    <mergeCell ref="B270:M270"/>
    <mergeCell ref="O270:P270"/>
    <mergeCell ref="D271:E271"/>
    <mergeCell ref="L271:M271"/>
    <mergeCell ref="O271:P271"/>
    <mergeCell ref="B269:M269"/>
    <mergeCell ref="O269:P269"/>
    <mergeCell ref="Q269:S269"/>
    <mergeCell ref="T269:V269"/>
    <mergeCell ref="R270:S270"/>
    <mergeCell ref="U270:V270"/>
    <mergeCell ref="B268:M268"/>
    <mergeCell ref="O268:P268"/>
    <mergeCell ref="Q268:S268"/>
    <mergeCell ref="T268:V268"/>
    <mergeCell ref="D266:E266"/>
    <mergeCell ref="O266:P266"/>
    <mergeCell ref="Q266:S266"/>
    <mergeCell ref="T266:V266"/>
    <mergeCell ref="D267:E267"/>
    <mergeCell ref="O267:P267"/>
    <mergeCell ref="Q267:S267"/>
    <mergeCell ref="T267:V267"/>
    <mergeCell ref="B275:M275"/>
    <mergeCell ref="O275:P275"/>
    <mergeCell ref="D276:E276"/>
    <mergeCell ref="F276:I276"/>
    <mergeCell ref="L276:M277"/>
    <mergeCell ref="O276:P276"/>
    <mergeCell ref="B274:M274"/>
    <mergeCell ref="O274:P274"/>
    <mergeCell ref="Q274:S274"/>
    <mergeCell ref="T274:V274"/>
    <mergeCell ref="R275:S275"/>
    <mergeCell ref="U275:V275"/>
    <mergeCell ref="B273:M273"/>
    <mergeCell ref="O273:P273"/>
    <mergeCell ref="Q273:S273"/>
    <mergeCell ref="T273:V273"/>
    <mergeCell ref="Q271:S271"/>
    <mergeCell ref="T271:V271"/>
    <mergeCell ref="D272:E272"/>
    <mergeCell ref="L272:M272"/>
    <mergeCell ref="O272:P272"/>
    <mergeCell ref="Q272:S272"/>
    <mergeCell ref="T272:V272"/>
    <mergeCell ref="B279:M279"/>
    <mergeCell ref="O279:P279"/>
    <mergeCell ref="Q279:S279"/>
    <mergeCell ref="T279:V279"/>
    <mergeCell ref="B280:M280"/>
    <mergeCell ref="O280:P280"/>
    <mergeCell ref="Q280:S280"/>
    <mergeCell ref="T280:V280"/>
    <mergeCell ref="R288:S288"/>
    <mergeCell ref="R284:S284"/>
    <mergeCell ref="Q276:S276"/>
    <mergeCell ref="T276:V276"/>
    <mergeCell ref="D278:E278"/>
    <mergeCell ref="F278:I278"/>
    <mergeCell ref="L278:M278"/>
    <mergeCell ref="O278:P278"/>
    <mergeCell ref="Q278:S278"/>
    <mergeCell ref="T278:V278"/>
    <mergeCell ref="B284:M284"/>
    <mergeCell ref="O284:P284"/>
    <mergeCell ref="D285:E285"/>
    <mergeCell ref="F285:I285"/>
    <mergeCell ref="L285:M285"/>
    <mergeCell ref="O285:P285"/>
    <mergeCell ref="Q282:S282"/>
    <mergeCell ref="T282:V282"/>
    <mergeCell ref="D283:E283"/>
    <mergeCell ref="F283:I283"/>
    <mergeCell ref="L283:M283"/>
    <mergeCell ref="O283:P283"/>
    <mergeCell ref="Q283:S283"/>
    <mergeCell ref="T283:V283"/>
    <mergeCell ref="B281:M281"/>
    <mergeCell ref="O281:P281"/>
    <mergeCell ref="D282:E282"/>
    <mergeCell ref="F282:I282"/>
    <mergeCell ref="L282:M282"/>
    <mergeCell ref="O282:P282"/>
    <mergeCell ref="R281:S281"/>
    <mergeCell ref="U281:V281"/>
    <mergeCell ref="B288:M288"/>
    <mergeCell ref="O288:P288"/>
    <mergeCell ref="D289:E289"/>
    <mergeCell ref="L289:M289"/>
    <mergeCell ref="O289:P289"/>
    <mergeCell ref="O292:P292"/>
    <mergeCell ref="Q292:S292"/>
    <mergeCell ref="T292:V292"/>
    <mergeCell ref="B292:M292"/>
    <mergeCell ref="B287:M287"/>
    <mergeCell ref="O287:P287"/>
    <mergeCell ref="Q287:S287"/>
    <mergeCell ref="T287:V287"/>
    <mergeCell ref="Q285:S285"/>
    <mergeCell ref="T285:V285"/>
    <mergeCell ref="D286:E286"/>
    <mergeCell ref="F286:I286"/>
    <mergeCell ref="L286:M286"/>
    <mergeCell ref="O286:P286"/>
    <mergeCell ref="Q286:S286"/>
    <mergeCell ref="T286:V286"/>
    <mergeCell ref="Q294:S294"/>
    <mergeCell ref="T294:V294"/>
    <mergeCell ref="D295:E295"/>
    <mergeCell ref="L295:M295"/>
    <mergeCell ref="O295:P295"/>
    <mergeCell ref="Q295:S295"/>
    <mergeCell ref="T295:V295"/>
    <mergeCell ref="B293:M293"/>
    <mergeCell ref="O293:P293"/>
    <mergeCell ref="D294:E294"/>
    <mergeCell ref="L294:M294"/>
    <mergeCell ref="O294:P294"/>
    <mergeCell ref="B291:M291"/>
    <mergeCell ref="O291:P291"/>
    <mergeCell ref="Q291:S291"/>
    <mergeCell ref="T291:V291"/>
    <mergeCell ref="Q289:S289"/>
    <mergeCell ref="T289:V289"/>
    <mergeCell ref="D290:E290"/>
    <mergeCell ref="L290:M290"/>
    <mergeCell ref="O290:P290"/>
    <mergeCell ref="Q290:S290"/>
    <mergeCell ref="T290:V290"/>
    <mergeCell ref="B299:M299"/>
    <mergeCell ref="O299:P299"/>
    <mergeCell ref="D300:E300"/>
    <mergeCell ref="F300:I300"/>
    <mergeCell ref="L300:M300"/>
    <mergeCell ref="O300:P300"/>
    <mergeCell ref="B297:M297"/>
    <mergeCell ref="O297:P297"/>
    <mergeCell ref="Q297:S297"/>
    <mergeCell ref="T297:V297"/>
    <mergeCell ref="B298:M298"/>
    <mergeCell ref="O298:P298"/>
    <mergeCell ref="Q298:S298"/>
    <mergeCell ref="T298:V298"/>
    <mergeCell ref="B296:M296"/>
    <mergeCell ref="O296:P296"/>
    <mergeCell ref="Q296:S296"/>
    <mergeCell ref="T296:V296"/>
    <mergeCell ref="B304:M304"/>
    <mergeCell ref="O304:P304"/>
    <mergeCell ref="D305:E305"/>
    <mergeCell ref="F305:I305"/>
    <mergeCell ref="L305:M305"/>
    <mergeCell ref="O305:P305"/>
    <mergeCell ref="B303:M303"/>
    <mergeCell ref="O303:P303"/>
    <mergeCell ref="Q303:S303"/>
    <mergeCell ref="T303:V303"/>
    <mergeCell ref="B302:M302"/>
    <mergeCell ref="O302:P302"/>
    <mergeCell ref="Q302:S302"/>
    <mergeCell ref="T302:V302"/>
    <mergeCell ref="Q300:S300"/>
    <mergeCell ref="T300:V300"/>
    <mergeCell ref="D301:E301"/>
    <mergeCell ref="F301:I301"/>
    <mergeCell ref="L301:M301"/>
    <mergeCell ref="O301:P301"/>
    <mergeCell ref="Q301:S301"/>
    <mergeCell ref="T301:V301"/>
    <mergeCell ref="Q308:S308"/>
    <mergeCell ref="T308:V308"/>
    <mergeCell ref="D309:E309"/>
    <mergeCell ref="F309:I309"/>
    <mergeCell ref="L309:M309"/>
    <mergeCell ref="O309:P309"/>
    <mergeCell ref="Q309:S309"/>
    <mergeCell ref="T309:V309"/>
    <mergeCell ref="B307:M307"/>
    <mergeCell ref="O307:P307"/>
    <mergeCell ref="D308:E308"/>
    <mergeCell ref="F308:I308"/>
    <mergeCell ref="L308:M308"/>
    <mergeCell ref="O308:P308"/>
    <mergeCell ref="Q305:S305"/>
    <mergeCell ref="T305:V305"/>
    <mergeCell ref="D306:E306"/>
    <mergeCell ref="F306:I306"/>
    <mergeCell ref="L306:M306"/>
    <mergeCell ref="O306:P306"/>
    <mergeCell ref="Q306:S306"/>
    <mergeCell ref="T306:V306"/>
    <mergeCell ref="Q312:S312"/>
    <mergeCell ref="T312:V312"/>
    <mergeCell ref="D313:E313"/>
    <mergeCell ref="F313:I313"/>
    <mergeCell ref="L313:M313"/>
    <mergeCell ref="O313:P313"/>
    <mergeCell ref="Q313:S313"/>
    <mergeCell ref="T313:V313"/>
    <mergeCell ref="B311:M311"/>
    <mergeCell ref="O311:P311"/>
    <mergeCell ref="D312:E312"/>
    <mergeCell ref="F312:I312"/>
    <mergeCell ref="L312:M312"/>
    <mergeCell ref="O312:P312"/>
    <mergeCell ref="B310:M310"/>
    <mergeCell ref="O310:P310"/>
    <mergeCell ref="Q310:S310"/>
    <mergeCell ref="T310:V310"/>
    <mergeCell ref="B317:M317"/>
    <mergeCell ref="O317:P317"/>
    <mergeCell ref="Q317:S317"/>
    <mergeCell ref="T317:V317"/>
    <mergeCell ref="Q315:S315"/>
    <mergeCell ref="T315:V315"/>
    <mergeCell ref="D316:E316"/>
    <mergeCell ref="F316:I316"/>
    <mergeCell ref="L316:M316"/>
    <mergeCell ref="O316:P316"/>
    <mergeCell ref="Q316:S316"/>
    <mergeCell ref="T316:V316"/>
    <mergeCell ref="B314:M314"/>
    <mergeCell ref="O314:P314"/>
    <mergeCell ref="D315:E315"/>
    <mergeCell ref="F315:I315"/>
    <mergeCell ref="L315:M315"/>
    <mergeCell ref="O315:P315"/>
    <mergeCell ref="B321:M321"/>
    <mergeCell ref="O321:P321"/>
    <mergeCell ref="D322:E322"/>
    <mergeCell ref="F322:I322"/>
    <mergeCell ref="L322:M322"/>
    <mergeCell ref="O322:P322"/>
    <mergeCell ref="Q319:S319"/>
    <mergeCell ref="T319:V319"/>
    <mergeCell ref="D320:E320"/>
    <mergeCell ref="F320:I320"/>
    <mergeCell ref="L320:M320"/>
    <mergeCell ref="O320:P320"/>
    <mergeCell ref="Q320:S320"/>
    <mergeCell ref="T320:V320"/>
    <mergeCell ref="B318:M318"/>
    <mergeCell ref="O318:P318"/>
    <mergeCell ref="D319:E319"/>
    <mergeCell ref="F319:I319"/>
    <mergeCell ref="L319:M319"/>
    <mergeCell ref="O319:P319"/>
    <mergeCell ref="B325:M325"/>
    <mergeCell ref="O325:P325"/>
    <mergeCell ref="D326:E326"/>
    <mergeCell ref="F326:I326"/>
    <mergeCell ref="L326:M326"/>
    <mergeCell ref="O326:P326"/>
    <mergeCell ref="B324:M324"/>
    <mergeCell ref="O324:P324"/>
    <mergeCell ref="Q324:S324"/>
    <mergeCell ref="T324:V324"/>
    <mergeCell ref="Q322:S322"/>
    <mergeCell ref="T322:V322"/>
    <mergeCell ref="D323:E323"/>
    <mergeCell ref="F323:I323"/>
    <mergeCell ref="L323:M323"/>
    <mergeCell ref="O323:P323"/>
    <mergeCell ref="Q323:S323"/>
    <mergeCell ref="T323:V323"/>
    <mergeCell ref="B329:M329"/>
    <mergeCell ref="O329:P329"/>
    <mergeCell ref="D330:E330"/>
    <mergeCell ref="F330:I330"/>
    <mergeCell ref="L330:M330"/>
    <mergeCell ref="O330:P330"/>
    <mergeCell ref="B328:M328"/>
    <mergeCell ref="O328:P328"/>
    <mergeCell ref="Q328:S328"/>
    <mergeCell ref="T328:V328"/>
    <mergeCell ref="Q326:S326"/>
    <mergeCell ref="T326:V326"/>
    <mergeCell ref="D327:E327"/>
    <mergeCell ref="F327:I327"/>
    <mergeCell ref="L327:M327"/>
    <mergeCell ref="O327:P327"/>
    <mergeCell ref="Q327:S327"/>
    <mergeCell ref="T327:V327"/>
    <mergeCell ref="Q333:S333"/>
    <mergeCell ref="T333:V333"/>
    <mergeCell ref="D334:E334"/>
    <mergeCell ref="F334:I334"/>
    <mergeCell ref="L334:M334"/>
    <mergeCell ref="O334:P334"/>
    <mergeCell ref="Q334:S334"/>
    <mergeCell ref="T334:V334"/>
    <mergeCell ref="B332:M332"/>
    <mergeCell ref="O332:P332"/>
    <mergeCell ref="D333:E333"/>
    <mergeCell ref="F333:I333"/>
    <mergeCell ref="L333:M333"/>
    <mergeCell ref="O333:P333"/>
    <mergeCell ref="Q330:S330"/>
    <mergeCell ref="T330:V330"/>
    <mergeCell ref="D331:E331"/>
    <mergeCell ref="F331:I331"/>
    <mergeCell ref="L331:M331"/>
    <mergeCell ref="O331:P331"/>
    <mergeCell ref="Q331:S331"/>
    <mergeCell ref="T331:V331"/>
    <mergeCell ref="Q337:S337"/>
    <mergeCell ref="T337:V337"/>
    <mergeCell ref="D338:E338"/>
    <mergeCell ref="F338:I338"/>
    <mergeCell ref="L338:M338"/>
    <mergeCell ref="O338:P338"/>
    <mergeCell ref="Q338:S338"/>
    <mergeCell ref="T338:V338"/>
    <mergeCell ref="B336:M336"/>
    <mergeCell ref="O336:P336"/>
    <mergeCell ref="D337:E337"/>
    <mergeCell ref="F337:I337"/>
    <mergeCell ref="L337:M337"/>
    <mergeCell ref="O337:P337"/>
    <mergeCell ref="B335:M335"/>
    <mergeCell ref="O335:P335"/>
    <mergeCell ref="Q335:S335"/>
    <mergeCell ref="T335:V335"/>
    <mergeCell ref="Q341:S341"/>
    <mergeCell ref="T341:V341"/>
    <mergeCell ref="D342:E342"/>
    <mergeCell ref="F342:I342"/>
    <mergeCell ref="L342:M342"/>
    <mergeCell ref="O342:P342"/>
    <mergeCell ref="Q342:S342"/>
    <mergeCell ref="T342:V342"/>
    <mergeCell ref="B340:M340"/>
    <mergeCell ref="O340:P340"/>
    <mergeCell ref="D341:E341"/>
    <mergeCell ref="F341:I341"/>
    <mergeCell ref="L341:M341"/>
    <mergeCell ref="O341:P341"/>
    <mergeCell ref="B339:M339"/>
    <mergeCell ref="O339:P339"/>
    <mergeCell ref="Q339:S339"/>
    <mergeCell ref="T339:V339"/>
    <mergeCell ref="B346:M346"/>
    <mergeCell ref="O346:P346"/>
    <mergeCell ref="Q346:S346"/>
    <mergeCell ref="T346:V346"/>
    <mergeCell ref="Q344:S344"/>
    <mergeCell ref="T344:V344"/>
    <mergeCell ref="D345:E345"/>
    <mergeCell ref="F345:I345"/>
    <mergeCell ref="L345:M345"/>
    <mergeCell ref="O345:P345"/>
    <mergeCell ref="Q345:S345"/>
    <mergeCell ref="T345:V345"/>
    <mergeCell ref="B343:M343"/>
    <mergeCell ref="O343:P343"/>
    <mergeCell ref="D344:E344"/>
    <mergeCell ref="F344:I344"/>
    <mergeCell ref="L344:M344"/>
    <mergeCell ref="O344:P344"/>
    <mergeCell ref="Q349:S349"/>
    <mergeCell ref="T349:V349"/>
    <mergeCell ref="D350:E350"/>
    <mergeCell ref="F350:I350"/>
    <mergeCell ref="L350:M350"/>
    <mergeCell ref="O350:P350"/>
    <mergeCell ref="Q350:S350"/>
    <mergeCell ref="T350:V350"/>
    <mergeCell ref="B348:M348"/>
    <mergeCell ref="O348:P348"/>
    <mergeCell ref="D349:E349"/>
    <mergeCell ref="F349:I349"/>
    <mergeCell ref="L349:M349"/>
    <mergeCell ref="O349:P349"/>
    <mergeCell ref="B347:M347"/>
    <mergeCell ref="O347:P347"/>
    <mergeCell ref="Q347:S347"/>
    <mergeCell ref="T347:V347"/>
    <mergeCell ref="B354:M354"/>
    <mergeCell ref="O354:P354"/>
    <mergeCell ref="Q354:S354"/>
    <mergeCell ref="T354:V354"/>
    <mergeCell ref="B355:M355"/>
    <mergeCell ref="O355:P355"/>
    <mergeCell ref="Q355:S355"/>
    <mergeCell ref="T355:V355"/>
    <mergeCell ref="Q352:S352"/>
    <mergeCell ref="T352:V352"/>
    <mergeCell ref="D353:E353"/>
    <mergeCell ref="F353:I353"/>
    <mergeCell ref="L353:M353"/>
    <mergeCell ref="O353:P353"/>
    <mergeCell ref="Q353:S353"/>
    <mergeCell ref="T353:V353"/>
    <mergeCell ref="B351:M351"/>
    <mergeCell ref="O351:P351"/>
    <mergeCell ref="D352:E352"/>
    <mergeCell ref="F352:I352"/>
    <mergeCell ref="L352:M352"/>
    <mergeCell ref="O352:P352"/>
    <mergeCell ref="Q358:S358"/>
    <mergeCell ref="T358:V358"/>
    <mergeCell ref="D360:E360"/>
    <mergeCell ref="F360:I360"/>
    <mergeCell ref="L360:M361"/>
    <mergeCell ref="O360:P360"/>
    <mergeCell ref="Q360:S360"/>
    <mergeCell ref="T360:V360"/>
    <mergeCell ref="B357:M357"/>
    <mergeCell ref="O357:P357"/>
    <mergeCell ref="D358:E358"/>
    <mergeCell ref="F358:I358"/>
    <mergeCell ref="L358:M359"/>
    <mergeCell ref="O358:P358"/>
    <mergeCell ref="B356:M356"/>
    <mergeCell ref="O356:P356"/>
    <mergeCell ref="Q356:S356"/>
    <mergeCell ref="T356:V356"/>
    <mergeCell ref="Q365:S365"/>
    <mergeCell ref="T365:V365"/>
    <mergeCell ref="B364:M364"/>
    <mergeCell ref="O364:P364"/>
    <mergeCell ref="D365:E365"/>
    <mergeCell ref="F365:I365"/>
    <mergeCell ref="L365:M365"/>
    <mergeCell ref="O365:P365"/>
    <mergeCell ref="D363:E363"/>
    <mergeCell ref="F363:I363"/>
    <mergeCell ref="L363:M363"/>
    <mergeCell ref="O363:P363"/>
    <mergeCell ref="Q363:S363"/>
    <mergeCell ref="T363:V363"/>
    <mergeCell ref="D362:E362"/>
    <mergeCell ref="L362:M362"/>
    <mergeCell ref="O362:P362"/>
    <mergeCell ref="Q362:S362"/>
    <mergeCell ref="T362:V362"/>
    <mergeCell ref="B368:M368"/>
    <mergeCell ref="O368:P368"/>
    <mergeCell ref="Q368:S368"/>
    <mergeCell ref="T368:V368"/>
    <mergeCell ref="B369:M369"/>
    <mergeCell ref="O369:P369"/>
    <mergeCell ref="Q369:S369"/>
    <mergeCell ref="T369:V369"/>
    <mergeCell ref="D367:E367"/>
    <mergeCell ref="F367:I367"/>
    <mergeCell ref="L367:M367"/>
    <mergeCell ref="O367:P367"/>
    <mergeCell ref="Q367:S367"/>
    <mergeCell ref="T367:V367"/>
    <mergeCell ref="D366:E366"/>
    <mergeCell ref="L366:M366"/>
    <mergeCell ref="O366:P366"/>
    <mergeCell ref="Q366:S366"/>
    <mergeCell ref="T366:V366"/>
    <mergeCell ref="Q372:S372"/>
    <mergeCell ref="T372:V372"/>
    <mergeCell ref="D373:E373"/>
    <mergeCell ref="F373:I373"/>
    <mergeCell ref="L373:M373"/>
    <mergeCell ref="O373:P373"/>
    <mergeCell ref="Q373:S373"/>
    <mergeCell ref="T373:V373"/>
    <mergeCell ref="B371:M371"/>
    <mergeCell ref="O371:P371"/>
    <mergeCell ref="D372:E372"/>
    <mergeCell ref="F372:I372"/>
    <mergeCell ref="L372:M372"/>
    <mergeCell ref="O372:P372"/>
    <mergeCell ref="B370:M370"/>
    <mergeCell ref="O370:P370"/>
    <mergeCell ref="Q370:S370"/>
    <mergeCell ref="T370:V370"/>
    <mergeCell ref="B377:M377"/>
    <mergeCell ref="O377:P377"/>
    <mergeCell ref="Q377:S377"/>
    <mergeCell ref="T377:V377"/>
    <mergeCell ref="Q375:S375"/>
    <mergeCell ref="T375:V375"/>
    <mergeCell ref="D376:E376"/>
    <mergeCell ref="F376:I376"/>
    <mergeCell ref="L376:M376"/>
    <mergeCell ref="O376:P376"/>
    <mergeCell ref="Q376:S376"/>
    <mergeCell ref="T376:V376"/>
    <mergeCell ref="B374:M374"/>
    <mergeCell ref="O374:P374"/>
    <mergeCell ref="D375:E375"/>
    <mergeCell ref="F375:I375"/>
    <mergeCell ref="L375:M375"/>
    <mergeCell ref="O375:P375"/>
    <mergeCell ref="B381:M381"/>
    <mergeCell ref="O381:P381"/>
    <mergeCell ref="D382:E382"/>
    <mergeCell ref="F382:I382"/>
    <mergeCell ref="L382:M382"/>
    <mergeCell ref="O382:P382"/>
    <mergeCell ref="D380:E380"/>
    <mergeCell ref="L380:M380"/>
    <mergeCell ref="O380:P380"/>
    <mergeCell ref="Q380:S380"/>
    <mergeCell ref="T380:V380"/>
    <mergeCell ref="Q379:S379"/>
    <mergeCell ref="T379:V379"/>
    <mergeCell ref="B378:M378"/>
    <mergeCell ref="O378:P378"/>
    <mergeCell ref="D379:E379"/>
    <mergeCell ref="F379:I379"/>
    <mergeCell ref="L379:M379"/>
    <mergeCell ref="O379:P379"/>
    <mergeCell ref="B385:M385"/>
    <mergeCell ref="O385:P385"/>
    <mergeCell ref="Q385:S385"/>
    <mergeCell ref="T385:V385"/>
    <mergeCell ref="B386:M386"/>
    <mergeCell ref="O386:P386"/>
    <mergeCell ref="Q386:S386"/>
    <mergeCell ref="T386:V386"/>
    <mergeCell ref="D384:E384"/>
    <mergeCell ref="L384:M384"/>
    <mergeCell ref="O384:P384"/>
    <mergeCell ref="Q384:S384"/>
    <mergeCell ref="T384:V384"/>
    <mergeCell ref="Q382:S382"/>
    <mergeCell ref="T382:V382"/>
    <mergeCell ref="D383:E383"/>
    <mergeCell ref="F383:I383"/>
    <mergeCell ref="L383:M383"/>
    <mergeCell ref="O383:P383"/>
    <mergeCell ref="Q383:S383"/>
    <mergeCell ref="T383:V383"/>
    <mergeCell ref="B390:M390"/>
    <mergeCell ref="O390:P390"/>
    <mergeCell ref="Q390:S390"/>
    <mergeCell ref="T390:V390"/>
    <mergeCell ref="Q388:S388"/>
    <mergeCell ref="T388:V388"/>
    <mergeCell ref="D389:E389"/>
    <mergeCell ref="F389:I389"/>
    <mergeCell ref="L389:M389"/>
    <mergeCell ref="O389:P389"/>
    <mergeCell ref="Q389:S389"/>
    <mergeCell ref="T389:V389"/>
    <mergeCell ref="B387:M387"/>
    <mergeCell ref="O387:P387"/>
    <mergeCell ref="D388:E388"/>
    <mergeCell ref="F388:I388"/>
    <mergeCell ref="L388:M388"/>
    <mergeCell ref="O388:P388"/>
    <mergeCell ref="B394:M394"/>
    <mergeCell ref="O394:P394"/>
    <mergeCell ref="D395:E395"/>
    <mergeCell ref="F395:I395"/>
    <mergeCell ref="L395:M395"/>
    <mergeCell ref="O395:P395"/>
    <mergeCell ref="Q392:S392"/>
    <mergeCell ref="T392:V392"/>
    <mergeCell ref="D393:E393"/>
    <mergeCell ref="F393:I393"/>
    <mergeCell ref="L393:M393"/>
    <mergeCell ref="O393:P393"/>
    <mergeCell ref="Q393:S393"/>
    <mergeCell ref="T393:V393"/>
    <mergeCell ref="B391:M391"/>
    <mergeCell ref="O391:P391"/>
    <mergeCell ref="D392:E392"/>
    <mergeCell ref="F392:I392"/>
    <mergeCell ref="L392:M392"/>
    <mergeCell ref="O392:P392"/>
    <mergeCell ref="B399:M399"/>
    <mergeCell ref="O399:P399"/>
    <mergeCell ref="Q399:S399"/>
    <mergeCell ref="T399:V399"/>
    <mergeCell ref="B397:M397"/>
    <mergeCell ref="O397:P397"/>
    <mergeCell ref="Q397:S397"/>
    <mergeCell ref="T397:V397"/>
    <mergeCell ref="B398:M398"/>
    <mergeCell ref="O398:P398"/>
    <mergeCell ref="Q398:S398"/>
    <mergeCell ref="T398:V398"/>
    <mergeCell ref="Q395:S395"/>
    <mergeCell ref="T395:V395"/>
    <mergeCell ref="D396:E396"/>
    <mergeCell ref="F396:I396"/>
    <mergeCell ref="L396:M396"/>
    <mergeCell ref="O396:P396"/>
    <mergeCell ref="Q396:S396"/>
    <mergeCell ref="T396:V396"/>
    <mergeCell ref="B403:M403"/>
    <mergeCell ref="O403:P403"/>
    <mergeCell ref="Q403:S403"/>
    <mergeCell ref="T403:V403"/>
    <mergeCell ref="Q401:S401"/>
    <mergeCell ref="T401:V401"/>
    <mergeCell ref="D402:E402"/>
    <mergeCell ref="F402:I402"/>
    <mergeCell ref="L402:M402"/>
    <mergeCell ref="O402:P402"/>
    <mergeCell ref="Q402:S402"/>
    <mergeCell ref="T402:V402"/>
    <mergeCell ref="B400:M400"/>
    <mergeCell ref="O400:P400"/>
    <mergeCell ref="D401:E401"/>
    <mergeCell ref="F401:I401"/>
    <mergeCell ref="L401:M401"/>
    <mergeCell ref="O401:P401"/>
    <mergeCell ref="Q407:S407"/>
    <mergeCell ref="T407:V407"/>
    <mergeCell ref="D408:E408"/>
    <mergeCell ref="F408:I408"/>
    <mergeCell ref="L408:M408"/>
    <mergeCell ref="O408:P408"/>
    <mergeCell ref="Q408:S408"/>
    <mergeCell ref="T408:V408"/>
    <mergeCell ref="B406:M406"/>
    <mergeCell ref="O406:P406"/>
    <mergeCell ref="D407:E407"/>
    <mergeCell ref="F407:I407"/>
    <mergeCell ref="L407:M407"/>
    <mergeCell ref="O407:P407"/>
    <mergeCell ref="B404:M404"/>
    <mergeCell ref="O404:P404"/>
    <mergeCell ref="Q404:S404"/>
    <mergeCell ref="T404:V404"/>
    <mergeCell ref="B405:M405"/>
    <mergeCell ref="O405:P405"/>
    <mergeCell ref="Q405:S405"/>
    <mergeCell ref="T405:V405"/>
    <mergeCell ref="Q411:S411"/>
    <mergeCell ref="T411:V411"/>
    <mergeCell ref="D412:E412"/>
    <mergeCell ref="F412:I412"/>
    <mergeCell ref="L412:M412"/>
    <mergeCell ref="O412:P412"/>
    <mergeCell ref="Q412:S412"/>
    <mergeCell ref="T412:V412"/>
    <mergeCell ref="B410:M410"/>
    <mergeCell ref="O410:P410"/>
    <mergeCell ref="D411:E411"/>
    <mergeCell ref="F411:I411"/>
    <mergeCell ref="L411:M411"/>
    <mergeCell ref="O411:P411"/>
    <mergeCell ref="D409:E409"/>
    <mergeCell ref="F409:I409"/>
    <mergeCell ref="L409:M409"/>
    <mergeCell ref="O409:P409"/>
    <mergeCell ref="Q409:S409"/>
    <mergeCell ref="T409:V409"/>
    <mergeCell ref="Q415:S415"/>
    <mergeCell ref="T415:V415"/>
    <mergeCell ref="D416:E416"/>
    <mergeCell ref="F416:I416"/>
    <mergeCell ref="L416:M416"/>
    <mergeCell ref="O416:P416"/>
    <mergeCell ref="Q416:S416"/>
    <mergeCell ref="T416:V416"/>
    <mergeCell ref="B414:M414"/>
    <mergeCell ref="O414:P414"/>
    <mergeCell ref="D415:E415"/>
    <mergeCell ref="F415:I415"/>
    <mergeCell ref="L415:M415"/>
    <mergeCell ref="O415:P415"/>
    <mergeCell ref="B413:M413"/>
    <mergeCell ref="O413:P413"/>
    <mergeCell ref="Q413:S413"/>
    <mergeCell ref="T413:V413"/>
    <mergeCell ref="B420:M420"/>
    <mergeCell ref="O420:P420"/>
    <mergeCell ref="Q420:S420"/>
    <mergeCell ref="T420:V420"/>
    <mergeCell ref="Q418:S418"/>
    <mergeCell ref="T418:V418"/>
    <mergeCell ref="D419:E419"/>
    <mergeCell ref="F419:I419"/>
    <mergeCell ref="L419:M419"/>
    <mergeCell ref="O419:P419"/>
    <mergeCell ref="Q419:S419"/>
    <mergeCell ref="T419:V419"/>
    <mergeCell ref="B417:M417"/>
    <mergeCell ref="O417:P417"/>
    <mergeCell ref="D418:E418"/>
    <mergeCell ref="F418:I418"/>
    <mergeCell ref="L418:M418"/>
    <mergeCell ref="O418:P418"/>
    <mergeCell ref="B424:M424"/>
    <mergeCell ref="O424:P424"/>
    <mergeCell ref="D425:E425"/>
    <mergeCell ref="F425:I425"/>
    <mergeCell ref="L425:M425"/>
    <mergeCell ref="O425:P425"/>
    <mergeCell ref="Q422:S422"/>
    <mergeCell ref="T422:V422"/>
    <mergeCell ref="D423:E423"/>
    <mergeCell ref="F423:I423"/>
    <mergeCell ref="L423:M423"/>
    <mergeCell ref="O423:P423"/>
    <mergeCell ref="Q423:S423"/>
    <mergeCell ref="T423:V423"/>
    <mergeCell ref="B421:M421"/>
    <mergeCell ref="O421:P421"/>
    <mergeCell ref="D422:E422"/>
    <mergeCell ref="F422:I422"/>
    <mergeCell ref="L422:M422"/>
    <mergeCell ref="O422:P422"/>
    <mergeCell ref="B429:M429"/>
    <mergeCell ref="O429:P429"/>
    <mergeCell ref="D430:E430"/>
    <mergeCell ref="F430:I430"/>
    <mergeCell ref="L430:M430"/>
    <mergeCell ref="O430:P430"/>
    <mergeCell ref="B427:M427"/>
    <mergeCell ref="O427:P427"/>
    <mergeCell ref="Q427:S427"/>
    <mergeCell ref="T427:V427"/>
    <mergeCell ref="B428:M428"/>
    <mergeCell ref="O428:P428"/>
    <mergeCell ref="Q428:S428"/>
    <mergeCell ref="T428:V428"/>
    <mergeCell ref="Q425:S425"/>
    <mergeCell ref="T425:V425"/>
    <mergeCell ref="D426:E426"/>
    <mergeCell ref="F426:I426"/>
    <mergeCell ref="L426:M426"/>
    <mergeCell ref="O426:P426"/>
    <mergeCell ref="Q426:S426"/>
    <mergeCell ref="T426:V426"/>
    <mergeCell ref="Q433:S433"/>
    <mergeCell ref="T433:V433"/>
    <mergeCell ref="D434:E434"/>
    <mergeCell ref="F434:I434"/>
    <mergeCell ref="L434:M434"/>
    <mergeCell ref="O434:P434"/>
    <mergeCell ref="Q434:S434"/>
    <mergeCell ref="T434:V434"/>
    <mergeCell ref="B432:M432"/>
    <mergeCell ref="O432:P432"/>
    <mergeCell ref="D433:E433"/>
    <mergeCell ref="F433:I433"/>
    <mergeCell ref="L433:M433"/>
    <mergeCell ref="O433:P433"/>
    <mergeCell ref="Q430:S430"/>
    <mergeCell ref="T430:V430"/>
    <mergeCell ref="D431:E431"/>
    <mergeCell ref="F431:I431"/>
    <mergeCell ref="L431:M431"/>
    <mergeCell ref="O431:P431"/>
    <mergeCell ref="Q431:S431"/>
    <mergeCell ref="T431:V431"/>
    <mergeCell ref="B438:M438"/>
    <mergeCell ref="O438:P438"/>
    <mergeCell ref="D439:E439"/>
    <mergeCell ref="F439:I439"/>
    <mergeCell ref="L439:M439"/>
    <mergeCell ref="O439:P439"/>
    <mergeCell ref="B436:M436"/>
    <mergeCell ref="O436:P436"/>
    <mergeCell ref="Q436:S436"/>
    <mergeCell ref="T436:V436"/>
    <mergeCell ref="B437:M437"/>
    <mergeCell ref="O437:P437"/>
    <mergeCell ref="Q437:S437"/>
    <mergeCell ref="T437:V437"/>
    <mergeCell ref="B435:M435"/>
    <mergeCell ref="O435:P435"/>
    <mergeCell ref="Q435:S435"/>
    <mergeCell ref="T435:V435"/>
    <mergeCell ref="B443:M443"/>
    <mergeCell ref="O443:P443"/>
    <mergeCell ref="Q443:S443"/>
    <mergeCell ref="T443:V443"/>
    <mergeCell ref="B441:M441"/>
    <mergeCell ref="O441:P441"/>
    <mergeCell ref="Q441:S441"/>
    <mergeCell ref="T441:V441"/>
    <mergeCell ref="B442:M442"/>
    <mergeCell ref="O442:P442"/>
    <mergeCell ref="Q442:S442"/>
    <mergeCell ref="T442:V442"/>
    <mergeCell ref="Q439:S439"/>
    <mergeCell ref="T439:V439"/>
    <mergeCell ref="D440:E440"/>
    <mergeCell ref="F440:I440"/>
    <mergeCell ref="L440:M440"/>
    <mergeCell ref="O440:P440"/>
    <mergeCell ref="Q440:S440"/>
    <mergeCell ref="T440:V440"/>
    <mergeCell ref="B447:M447"/>
    <mergeCell ref="O447:P447"/>
    <mergeCell ref="Q447:S447"/>
    <mergeCell ref="T447:V447"/>
    <mergeCell ref="B448:M448"/>
    <mergeCell ref="O448:P448"/>
    <mergeCell ref="Q448:S448"/>
    <mergeCell ref="T448:V448"/>
    <mergeCell ref="Q445:S445"/>
    <mergeCell ref="T445:V445"/>
    <mergeCell ref="D446:E446"/>
    <mergeCell ref="F446:I446"/>
    <mergeCell ref="L446:M446"/>
    <mergeCell ref="O446:P446"/>
    <mergeCell ref="Q446:S446"/>
    <mergeCell ref="T446:V446"/>
    <mergeCell ref="B444:M444"/>
    <mergeCell ref="O444:P444"/>
    <mergeCell ref="D445:E445"/>
    <mergeCell ref="F445:I445"/>
    <mergeCell ref="L445:M445"/>
    <mergeCell ref="O445:P445"/>
    <mergeCell ref="Q451:S451"/>
    <mergeCell ref="T451:V451"/>
    <mergeCell ref="D452:E452"/>
    <mergeCell ref="F452:I452"/>
    <mergeCell ref="L452:M452"/>
    <mergeCell ref="O452:P452"/>
    <mergeCell ref="Q452:S452"/>
    <mergeCell ref="T452:V452"/>
    <mergeCell ref="B450:M450"/>
    <mergeCell ref="O450:P450"/>
    <mergeCell ref="D451:E451"/>
    <mergeCell ref="F451:I451"/>
    <mergeCell ref="L451:M451"/>
    <mergeCell ref="O451:P451"/>
    <mergeCell ref="B449:M449"/>
    <mergeCell ref="O449:P449"/>
    <mergeCell ref="Q449:S449"/>
    <mergeCell ref="T449:V449"/>
    <mergeCell ref="Q456:S456"/>
    <mergeCell ref="T456:V456"/>
    <mergeCell ref="D457:E457"/>
    <mergeCell ref="F457:I457"/>
    <mergeCell ref="L457:M457"/>
    <mergeCell ref="O457:P457"/>
    <mergeCell ref="Q457:S457"/>
    <mergeCell ref="T457:V457"/>
    <mergeCell ref="B455:M455"/>
    <mergeCell ref="O455:P455"/>
    <mergeCell ref="D456:E456"/>
    <mergeCell ref="F456:I456"/>
    <mergeCell ref="L456:M456"/>
    <mergeCell ref="O456:P456"/>
    <mergeCell ref="B453:M453"/>
    <mergeCell ref="O453:P453"/>
    <mergeCell ref="Q453:S453"/>
    <mergeCell ref="T453:V453"/>
    <mergeCell ref="B454:M454"/>
    <mergeCell ref="O454:P454"/>
    <mergeCell ref="Q454:S454"/>
    <mergeCell ref="T454:V454"/>
    <mergeCell ref="B461:M461"/>
    <mergeCell ref="O461:P461"/>
    <mergeCell ref="Q461:S461"/>
    <mergeCell ref="T461:V461"/>
    <mergeCell ref="B462:M462"/>
    <mergeCell ref="O462:P462"/>
    <mergeCell ref="Q462:S462"/>
    <mergeCell ref="T462:V462"/>
    <mergeCell ref="Q459:S459"/>
    <mergeCell ref="T459:V459"/>
    <mergeCell ref="D460:E460"/>
    <mergeCell ref="F460:I460"/>
    <mergeCell ref="L460:M460"/>
    <mergeCell ref="O460:P460"/>
    <mergeCell ref="Q460:S460"/>
    <mergeCell ref="T460:V460"/>
    <mergeCell ref="B458:M458"/>
    <mergeCell ref="O458:P458"/>
    <mergeCell ref="D459:E459"/>
    <mergeCell ref="F459:I459"/>
    <mergeCell ref="L459:M459"/>
    <mergeCell ref="O459:P459"/>
    <mergeCell ref="B466:M466"/>
    <mergeCell ref="O466:P466"/>
    <mergeCell ref="D467:E467"/>
    <mergeCell ref="F467:I467"/>
    <mergeCell ref="L467:M467"/>
    <mergeCell ref="O467:P467"/>
    <mergeCell ref="Q464:S464"/>
    <mergeCell ref="T464:V464"/>
    <mergeCell ref="D465:E465"/>
    <mergeCell ref="F465:I465"/>
    <mergeCell ref="L465:M465"/>
    <mergeCell ref="O465:P465"/>
    <mergeCell ref="Q465:S465"/>
    <mergeCell ref="T465:V465"/>
    <mergeCell ref="B463:M463"/>
    <mergeCell ref="O463:P463"/>
    <mergeCell ref="D464:E464"/>
    <mergeCell ref="F464:I464"/>
    <mergeCell ref="L464:M464"/>
    <mergeCell ref="O464:P464"/>
    <mergeCell ref="B471:M471"/>
    <mergeCell ref="O471:P471"/>
    <mergeCell ref="Q471:S471"/>
    <mergeCell ref="T471:V471"/>
    <mergeCell ref="B469:M469"/>
    <mergeCell ref="O469:P469"/>
    <mergeCell ref="Q469:S469"/>
    <mergeCell ref="T469:V469"/>
    <mergeCell ref="B470:M470"/>
    <mergeCell ref="O470:P470"/>
    <mergeCell ref="Q470:S470"/>
    <mergeCell ref="T470:V470"/>
    <mergeCell ref="Q467:S467"/>
    <mergeCell ref="T467:V467"/>
    <mergeCell ref="D468:E468"/>
    <mergeCell ref="F468:I468"/>
    <mergeCell ref="L468:M468"/>
    <mergeCell ref="O468:P468"/>
    <mergeCell ref="Q468:S468"/>
    <mergeCell ref="T468:V468"/>
    <mergeCell ref="D475:E475"/>
    <mergeCell ref="F475:I475"/>
    <mergeCell ref="L475:M475"/>
    <mergeCell ref="O475:P475"/>
    <mergeCell ref="Q475:S475"/>
    <mergeCell ref="T475:V475"/>
    <mergeCell ref="Q473:S473"/>
    <mergeCell ref="T473:V473"/>
    <mergeCell ref="D474:E474"/>
    <mergeCell ref="F474:I474"/>
    <mergeCell ref="L474:M474"/>
    <mergeCell ref="O474:P474"/>
    <mergeCell ref="Q474:S474"/>
    <mergeCell ref="T474:V474"/>
    <mergeCell ref="B472:M472"/>
    <mergeCell ref="O472:P472"/>
    <mergeCell ref="D473:E473"/>
    <mergeCell ref="F473:I473"/>
    <mergeCell ref="L473:M473"/>
    <mergeCell ref="O473:P473"/>
    <mergeCell ref="B479:M479"/>
    <mergeCell ref="O479:P479"/>
    <mergeCell ref="D480:E480"/>
    <mergeCell ref="F480:I480"/>
    <mergeCell ref="L480:M480"/>
    <mergeCell ref="O480:P480"/>
    <mergeCell ref="Q477:S477"/>
    <mergeCell ref="T477:V477"/>
    <mergeCell ref="D478:E478"/>
    <mergeCell ref="F478:I478"/>
    <mergeCell ref="L478:M478"/>
    <mergeCell ref="O478:P478"/>
    <mergeCell ref="Q478:S478"/>
    <mergeCell ref="T478:V478"/>
    <mergeCell ref="B476:M476"/>
    <mergeCell ref="O476:P476"/>
    <mergeCell ref="D477:E477"/>
    <mergeCell ref="F477:I477"/>
    <mergeCell ref="L477:M477"/>
    <mergeCell ref="O477:P477"/>
    <mergeCell ref="D483:E483"/>
    <mergeCell ref="F483:I483"/>
    <mergeCell ref="L483:M483"/>
    <mergeCell ref="O483:P483"/>
    <mergeCell ref="Q483:S483"/>
    <mergeCell ref="T483:V483"/>
    <mergeCell ref="D482:E482"/>
    <mergeCell ref="F482:I482"/>
    <mergeCell ref="L482:M482"/>
    <mergeCell ref="O482:P482"/>
    <mergeCell ref="Q482:S482"/>
    <mergeCell ref="T482:V482"/>
    <mergeCell ref="Q480:S480"/>
    <mergeCell ref="T480:V480"/>
    <mergeCell ref="D481:E481"/>
    <mergeCell ref="F481:I481"/>
    <mergeCell ref="L481:M481"/>
    <mergeCell ref="O481:P481"/>
    <mergeCell ref="Q481:S481"/>
    <mergeCell ref="T481:V481"/>
    <mergeCell ref="Q487:S487"/>
    <mergeCell ref="T487:V487"/>
    <mergeCell ref="D488:E488"/>
    <mergeCell ref="F488:I488"/>
    <mergeCell ref="L488:M490"/>
    <mergeCell ref="O488:P488"/>
    <mergeCell ref="Q488:S488"/>
    <mergeCell ref="T488:V488"/>
    <mergeCell ref="B486:M486"/>
    <mergeCell ref="O486:P486"/>
    <mergeCell ref="D487:E487"/>
    <mergeCell ref="F487:I487"/>
    <mergeCell ref="L487:M487"/>
    <mergeCell ref="O487:P487"/>
    <mergeCell ref="D485:E485"/>
    <mergeCell ref="L485:M485"/>
    <mergeCell ref="O485:P485"/>
    <mergeCell ref="Q485:S485"/>
    <mergeCell ref="T485:V485"/>
    <mergeCell ref="D484:E484"/>
    <mergeCell ref="L484:M484"/>
    <mergeCell ref="O484:P484"/>
    <mergeCell ref="Q484:S484"/>
    <mergeCell ref="T484:V484"/>
    <mergeCell ref="R104:S104"/>
    <mergeCell ref="U104:V104"/>
    <mergeCell ref="R108:S108"/>
    <mergeCell ref="U108:V108"/>
    <mergeCell ref="R111:S111"/>
    <mergeCell ref="U111:V111"/>
    <mergeCell ref="R93:S93"/>
    <mergeCell ref="U93:V93"/>
    <mergeCell ref="Q97:S97"/>
    <mergeCell ref="U97:V97"/>
    <mergeCell ref="R101:S101"/>
    <mergeCell ref="U101:V101"/>
    <mergeCell ref="R234:S234"/>
    <mergeCell ref="U234:V234"/>
    <mergeCell ref="R238:S238"/>
    <mergeCell ref="U238:V238"/>
    <mergeCell ref="R242:S242"/>
    <mergeCell ref="U242:V242"/>
    <mergeCell ref="R209:S209"/>
    <mergeCell ref="U209:V209"/>
    <mergeCell ref="R212:S212"/>
    <mergeCell ref="U212:V212"/>
    <mergeCell ref="R216:S216"/>
    <mergeCell ref="U216:V216"/>
    <mergeCell ref="R203:S203"/>
    <mergeCell ref="U203:V203"/>
    <mergeCell ref="R206:S206"/>
    <mergeCell ref="Q54:S54"/>
    <mergeCell ref="T54:V54"/>
    <mergeCell ref="Q42:S42"/>
    <mergeCell ref="T42:V42"/>
    <mergeCell ref="R163:S163"/>
    <mergeCell ref="U163:V163"/>
    <mergeCell ref="R167:S167"/>
    <mergeCell ref="U167:V167"/>
    <mergeCell ref="R172:S172"/>
    <mergeCell ref="U172:V172"/>
    <mergeCell ref="R149:S149"/>
    <mergeCell ref="U149:V149"/>
    <mergeCell ref="R156:S156"/>
    <mergeCell ref="U156:V156"/>
    <mergeCell ref="Q160:S160"/>
    <mergeCell ref="U160:V160"/>
    <mergeCell ref="R130:S130"/>
    <mergeCell ref="U130:V130"/>
    <mergeCell ref="R135:S135"/>
    <mergeCell ref="U135:V135"/>
    <mergeCell ref="R142:S142"/>
    <mergeCell ref="U142:V142"/>
    <mergeCell ref="Q161:S161"/>
    <mergeCell ref="T161:V161"/>
    <mergeCell ref="Q119:S119"/>
    <mergeCell ref="T119:V119"/>
    <mergeCell ref="Q112:S112"/>
    <mergeCell ref="T112:V1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dio-sažetak</vt:lpstr>
      <vt:lpstr>Ekonomska klasifikacija</vt:lpstr>
      <vt:lpstr>Organizacijska klasifikacija</vt:lpstr>
      <vt:lpstr>Funkcijska klasifikacija</vt:lpstr>
      <vt:lpstr>Izvori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Durda</dc:creator>
  <cp:lastModifiedBy>Gordana</cp:lastModifiedBy>
  <cp:lastPrinted>2022-11-22T15:37:17Z</cp:lastPrinted>
  <dcterms:created xsi:type="dcterms:W3CDTF">2022-11-22T09:05:15Z</dcterms:created>
  <dcterms:modified xsi:type="dcterms:W3CDTF">2022-11-24T10:50:21Z</dcterms:modified>
</cp:coreProperties>
</file>